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5600" windowHeight="12080" tabRatio="600" firstSheet="2" activeTab="7" autoFilterDateGrouping="1"/>
  </bookViews>
  <sheets>
    <sheet xmlns:r="http://schemas.openxmlformats.org/officeDocument/2006/relationships" name="00-总览" sheetId="1" state="visible" r:id="rId1"/>
    <sheet xmlns:r="http://schemas.openxmlformats.org/officeDocument/2006/relationships" name="01-资金流入汇总" sheetId="2" state="visible" r:id="rId2"/>
    <sheet xmlns:r="http://schemas.openxmlformats.org/officeDocument/2006/relationships" name="02-资金流出汇总" sheetId="3" state="visible" r:id="rId3"/>
    <sheet xmlns:r="http://schemas.openxmlformats.org/officeDocument/2006/relationships" name="03-结余勾稽" sheetId="4" state="visible" r:id="rId4"/>
    <sheet xmlns:r="http://schemas.openxmlformats.org/officeDocument/2006/relationships" name="04-待核对事项" sheetId="5" state="visible" r:id="rId5"/>
    <sheet xmlns:r="http://schemas.openxmlformats.org/officeDocument/2006/relationships" name="明细-中期众筹36笔" sheetId="6" state="visible" r:id="rId6"/>
    <sheet xmlns:r="http://schemas.openxmlformats.org/officeDocument/2006/relationships" name="明细-中期支出16笔" sheetId="7" state="visible" r:id="rId7"/>
    <sheet xmlns:r="http://schemas.openxmlformats.org/officeDocument/2006/relationships" name="明细-Sponsor赞助" sheetId="8" state="visible" r:id="rId8"/>
    <sheet xmlns:r="http://schemas.openxmlformats.org/officeDocument/2006/relationships" name="明细-7月众筹44笔" sheetId="9" state="visible" r:id="rId9"/>
    <sheet xmlns:r="http://schemas.openxmlformats.org/officeDocument/2006/relationships" name="明细-27赛季募集6笔" sheetId="10" state="visible" r:id="rId10"/>
    <sheet xmlns:r="http://schemas.openxmlformats.org/officeDocument/2006/relationships" name="明细-7月支出44笔" sheetId="11" state="visible" r:id="rId11"/>
    <sheet xmlns:r="http://schemas.openxmlformats.org/officeDocument/2006/relationships" name="明细-队服赞助" sheetId="12" state="visible" r:id="rId12"/>
    <sheet xmlns:r="http://schemas.openxmlformats.org/officeDocument/2006/relationships" name="明细-已报销账目(体外)" sheetId="13" state="visible" r:id="rId13"/>
    <sheet xmlns:r="http://schemas.openxmlformats.org/officeDocument/2006/relationships" name="明细-排球收款" sheetId="14" state="visible" r:id="rId14"/>
    <sheet xmlns:r="http://schemas.openxmlformats.org/officeDocument/2006/relationships" name="明细-孙诗睿垫付25笔" sheetId="15" state="visible" r:id="rId15"/>
    <sheet xmlns:r="http://schemas.openxmlformats.org/officeDocument/2006/relationships" name="明细-捐助凭证" sheetId="16" state="visible" r:id="rId16"/>
    <sheet xmlns:r="http://schemas.openxmlformats.org/officeDocument/2006/relationships" name="明细-27赛季专项勾稽" sheetId="17" state="visible" r:id="rId17"/>
    <sheet xmlns:r="http://schemas.openxmlformats.org/officeDocument/2006/relationships" name="明细-住宿费收缴" sheetId="18" state="visible" r:id="rId18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宋体"/>
      <charset val="134"/>
      <color theme="1"/>
      <sz val="11"/>
      <scheme val="minor"/>
    </font>
    <font>
      <name val="微软雅黑"/>
      <charset val="134"/>
      <b val="1"/>
      <color rgb="FF1F4E79"/>
      <sz val="13"/>
    </font>
    <font>
      <name val="微软雅黑"/>
      <charset val="134"/>
      <sz val="10"/>
    </font>
    <font>
      <name val="微软雅黑"/>
      <charset val="134"/>
      <b val="1"/>
      <color rgb="FFFFFFFF"/>
      <sz val="10"/>
    </font>
    <font>
      <name val="微软雅黑"/>
      <charset val="134"/>
      <b val="1"/>
      <sz val="10"/>
    </font>
    <font>
      <name val="微软雅黑"/>
      <charset val="134"/>
      <b val="1"/>
      <color rgb="FF1F4E79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8">
    <fill>
      <patternFill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7" borderId="3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4" applyAlignment="1">
      <alignment vertical="center"/>
    </xf>
    <xf numFmtId="0" fontId="12" fillId="0" borderId="4" applyAlignment="1">
      <alignment vertical="center"/>
    </xf>
    <xf numFmtId="0" fontId="13" fillId="0" borderId="5" applyAlignment="1">
      <alignment vertical="center"/>
    </xf>
    <xf numFmtId="0" fontId="13" fillId="0" borderId="0" applyAlignment="1">
      <alignment vertical="center"/>
    </xf>
    <xf numFmtId="0" fontId="14" fillId="8" borderId="6" applyAlignment="1">
      <alignment vertical="center"/>
    </xf>
    <xf numFmtId="0" fontId="15" fillId="9" borderId="7" applyAlignment="1">
      <alignment vertical="center"/>
    </xf>
    <xf numFmtId="0" fontId="16" fillId="9" borderId="6" applyAlignment="1">
      <alignment vertical="center"/>
    </xf>
    <xf numFmtId="0" fontId="17" fillId="10" borderId="8" applyAlignment="1">
      <alignment vertical="center"/>
    </xf>
    <xf numFmtId="0" fontId="18" fillId="0" borderId="9" applyAlignment="1">
      <alignment vertical="center"/>
    </xf>
    <xf numFmtId="0" fontId="19" fillId="0" borderId="10" applyAlignment="1">
      <alignment vertical="center"/>
    </xf>
    <xf numFmtId="0" fontId="20" fillId="11" borderId="0" applyAlignment="1">
      <alignment vertical="center"/>
    </xf>
    <xf numFmtId="0" fontId="21" fillId="12" borderId="0" applyAlignment="1">
      <alignment vertical="center"/>
    </xf>
    <xf numFmtId="0" fontId="22" fillId="13" borderId="0" applyAlignment="1">
      <alignment vertical="center"/>
    </xf>
    <xf numFmtId="0" fontId="23" fillId="14" borderId="0" applyAlignment="1">
      <alignment vertical="center"/>
    </xf>
    <xf numFmtId="0" fontId="24" fillId="15" borderId="0" applyAlignment="1">
      <alignment vertical="center"/>
    </xf>
    <xf numFmtId="0" fontId="24" fillId="16" borderId="0" applyAlignment="1">
      <alignment vertical="center"/>
    </xf>
    <xf numFmtId="0" fontId="23" fillId="17" borderId="0" applyAlignment="1">
      <alignment vertical="center"/>
    </xf>
    <xf numFmtId="0" fontId="23" fillId="18" borderId="0" applyAlignment="1">
      <alignment vertical="center"/>
    </xf>
    <xf numFmtId="0" fontId="24" fillId="19" borderId="0" applyAlignment="1">
      <alignment vertical="center"/>
    </xf>
    <xf numFmtId="0" fontId="24" fillId="20" borderId="0" applyAlignment="1">
      <alignment vertical="center"/>
    </xf>
    <xf numFmtId="0" fontId="23" fillId="21" borderId="0" applyAlignment="1">
      <alignment vertical="center"/>
    </xf>
    <xf numFmtId="0" fontId="23" fillId="22" borderId="0" applyAlignment="1">
      <alignment vertical="center"/>
    </xf>
    <xf numFmtId="0" fontId="24" fillId="23" borderId="0" applyAlignment="1">
      <alignment vertical="center"/>
    </xf>
    <xf numFmtId="0" fontId="24" fillId="24" borderId="0" applyAlignment="1">
      <alignment vertical="center"/>
    </xf>
    <xf numFmtId="0" fontId="23" fillId="25" borderId="0" applyAlignment="1">
      <alignment vertical="center"/>
    </xf>
    <xf numFmtId="0" fontId="23" fillId="26" borderId="0" applyAlignment="1">
      <alignment vertical="center"/>
    </xf>
    <xf numFmtId="0" fontId="24" fillId="27" borderId="0" applyAlignment="1">
      <alignment vertical="center"/>
    </xf>
    <xf numFmtId="0" fontId="24" fillId="28" borderId="0" applyAlignment="1">
      <alignment vertical="center"/>
    </xf>
    <xf numFmtId="0" fontId="23" fillId="29" borderId="0" applyAlignment="1">
      <alignment vertical="center"/>
    </xf>
    <xf numFmtId="0" fontId="23" fillId="30" borderId="0" applyAlignment="1">
      <alignment vertical="center"/>
    </xf>
    <xf numFmtId="0" fontId="24" fillId="31" borderId="0" applyAlignment="1">
      <alignment vertical="center"/>
    </xf>
    <xf numFmtId="0" fontId="24" fillId="32" borderId="0" applyAlignment="1">
      <alignment vertical="center"/>
    </xf>
    <xf numFmtId="0" fontId="23" fillId="33" borderId="0" applyAlignment="1">
      <alignment vertical="center"/>
    </xf>
    <xf numFmtId="0" fontId="23" fillId="34" borderId="0" applyAlignment="1">
      <alignment vertical="center"/>
    </xf>
    <xf numFmtId="0" fontId="24" fillId="35" borderId="0" applyAlignment="1">
      <alignment vertical="center"/>
    </xf>
    <xf numFmtId="0" fontId="24" fillId="36" borderId="0" applyAlignment="1">
      <alignment vertical="center"/>
    </xf>
    <xf numFmtId="0" fontId="23" fillId="37" borderId="0" applyAlignment="1">
      <alignment vertical="center"/>
    </xf>
  </cellStyleXfs>
  <cellXfs count="26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4" fontId="2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4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4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4" fontId="4" fillId="6" borderId="1" applyAlignment="1" pivotButton="0" quotePrefix="0" xfId="0">
      <alignment vertical="top" wrapText="1"/>
    </xf>
    <xf numFmtId="4" fontId="2" fillId="2" borderId="1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0" fillId="4" borderId="1" pivotButton="0" quotePrefix="0" xfId="0"/>
    <xf numFmtId="0" fontId="0" fillId="5" borderId="1" pivotButton="0" quotePrefix="0" xfId="0"/>
    <xf numFmtId="4" fontId="2" fillId="4" borderId="1" applyAlignment="1" pivotButton="0" quotePrefix="0" xfId="0">
      <alignment vertical="top" wrapText="1"/>
    </xf>
    <xf numFmtId="0" fontId="1" fillId="0" borderId="2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4" fontId="2" fillId="5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zoomScale="166" zoomScaleNormal="166" workbookViewId="0">
      <pane ySplit="1" topLeftCell="A17" activePane="bottomLeft" state="frozen"/>
      <selection activeCell="A1" sqref="A1"/>
      <selection pane="bottomLeft" activeCell="A28" sqref="A28"/>
    </sheetView>
  </sheetViews>
  <sheetFormatPr baseColWidth="8" defaultColWidth="9" defaultRowHeight="14"/>
  <cols>
    <col width="42" customWidth="1" min="1" max="1"/>
    <col width="34" customWidth="1" min="2" max="2"/>
    <col width="46" customWidth="1" min="3" max="3"/>
    <col width="30" customWidth="1" min="4" max="4"/>
  </cols>
  <sheetData>
    <row r="1" ht="18" customHeight="1">
      <c r="A1" s="1" t="inlineStr">
        <is>
          <t>常州工 NEC 财务内容整理总览</t>
        </is>
      </c>
    </row>
    <row r="2" ht="43.5" customHeight="1">
      <c r="A2" s="4" t="inlineStr">
        <is>
          <t>编制日期：2026-07-25　|　基准文件：审计核算 V2.1（2026-07-24）　|　口径：收付实现制　|　单位：元</t>
        </is>
      </c>
    </row>
    <row r="4" ht="16.5" customHeight="1">
      <c r="A4" s="23" t="inlineStr">
        <is>
          <t>一、源文件清单（9 份）</t>
        </is>
      </c>
    </row>
    <row r="5" ht="14.5" customHeight="1">
      <c r="A5" s="3" t="inlineStr">
        <is>
          <t>文件名</t>
        </is>
      </c>
      <c r="B5" s="3" t="inlineStr">
        <is>
          <t>内容</t>
        </is>
      </c>
      <c r="C5" s="3" t="inlineStr">
        <is>
          <t>关键数据</t>
        </is>
      </c>
      <c r="D5" s="3" t="inlineStr">
        <is>
          <t>状态 / 说明</t>
        </is>
      </c>
    </row>
    <row r="6" ht="29" customHeight="1">
      <c r="A6" s="4" t="inlineStr">
        <is>
          <t>NEC中期 资金募集收款-消费比对V3.0-26-06-12.xlsx</t>
        </is>
      </c>
      <c r="B6" s="4" t="inlineStr">
        <is>
          <t>26赛季中期后众筹收款 + 中期支出 + Sponsor赞助</t>
        </is>
      </c>
      <c r="C6" s="4" t="inlineStr">
        <is>
          <t>收款36笔 10,800.00；Sponsor 8,400.00；支出账面 23,612.71（逐项重算 26,672.71）</t>
        </is>
      </c>
      <c r="D6" s="4" t="inlineStr">
        <is>
          <t>主源文件①</t>
        </is>
      </c>
    </row>
    <row r="7" ht="29" customHeight="1">
      <c r="A7" s="4" t="inlineStr">
        <is>
          <t>26赛季报销(1).xlsx</t>
        </is>
      </c>
      <c r="B7" s="4" t="inlineStr">
        <is>
          <t>三次报销明细（学校/项目经费承担，体外循环）</t>
        </is>
      </c>
      <c r="C7" s="4" t="inlineStr">
        <is>
          <t>三次共计 18,148.38（按源文件口径采用，N-04 已确认）</t>
        </is>
      </c>
      <c r="D7" s="2" t="inlineStr">
        <is>
          <t>主源文件②（不计入NEC自有资金）</t>
        </is>
      </c>
    </row>
    <row r="8" ht="29" customHeight="1">
      <c r="A8" s="4" t="inlineStr">
        <is>
          <t>27赛季成员 社区运营资金募集收款-消费 (1).xlsx</t>
        </is>
      </c>
      <c r="B8" s="4" t="inlineStr">
        <is>
          <t>27赛季社区运营募集收款（截至2026-07-05）</t>
        </is>
      </c>
      <c r="C8" s="4" t="inlineStr">
        <is>
          <t>7笔×150 = 1,050.00；李畅畅150归7月众筹，余900并入队服专项单独管理</t>
        </is>
      </c>
      <c r="D8" s="2" t="inlineStr">
        <is>
          <t>主源文件③；专项支出3,657.51已全额勾稽（募集900 + 队服赞助2,151.50 + DarrenPig赞助606.01）✔</t>
        </is>
      </c>
    </row>
    <row r="9" ht="14.5" customHeight="1">
      <c r="A9" s="4" t="inlineStr">
        <is>
          <t>27赛季成员 社区运营资金募集收款-消费 (2).xlsx</t>
        </is>
      </c>
      <c r="B9" s="4" t="inlineStr">
        <is>
          <t>同上·旧版快照</t>
        </is>
      </c>
      <c r="C9" s="4" t="inlineStr">
        <is>
          <t>6笔 = 900.00</t>
        </is>
      </c>
      <c r="D9" s="2" t="inlineStr">
        <is>
          <t>✔ 已确认：保留(1)为当前版（7笔1,050，多李畅畅一笔）；本文件为旧版归档</t>
        </is>
      </c>
    </row>
    <row r="10" ht="14.5" customHeight="1">
      <c r="A10" s="4" t="inlineStr">
        <is>
          <t>NEC资金募集-7月.xlsx</t>
        </is>
      </c>
      <c r="B10" s="4" t="inlineStr">
        <is>
          <t>7月队内众筹</t>
        </is>
      </c>
      <c r="C10" s="4" t="inlineStr">
        <is>
          <t>43笔 = 6,600.00（42×150 + 1×300）；净额6,600由卢王淳经手/保管</t>
        </is>
      </c>
      <c r="D10" s="4" t="inlineStr">
        <is>
          <t>主源文件④</t>
        </is>
      </c>
    </row>
    <row r="11" ht="14.5" customHeight="1">
      <c r="A11" s="4" t="inlineStr">
        <is>
          <t>细目表.xlsx</t>
        </is>
      </c>
      <c r="B11" s="4" t="inlineStr">
        <is>
          <t>7月支出明细（附小票图片）</t>
        </is>
      </c>
      <c r="C11" s="4" t="inlineStr">
        <is>
          <t>44笔 = 5,974.39</t>
        </is>
      </c>
      <c r="D11" s="4" t="inlineStr">
        <is>
          <t>主源文件⑤</t>
        </is>
      </c>
    </row>
    <row r="12" ht="29" customHeight="1">
      <c r="A12" s="4" t="inlineStr">
        <is>
          <t>清单.xlsx</t>
        </is>
      </c>
      <c r="B12" s="4" t="inlineStr">
        <is>
          <t>孙诗睿垫付小票凭证（仅图片+金额）</t>
        </is>
      </c>
      <c r="C12" s="4" t="inlineStr">
        <is>
          <t>25笔垫付合计 2,561.27（末行为小计行）</t>
        </is>
      </c>
      <c r="D12" s="2" t="inlineStr">
        <is>
          <t>✔ 已确认归属：孙诗睿垫付；1,561.27已在7月支出归还，注意勿重复</t>
        </is>
      </c>
    </row>
    <row r="13" ht="14.5" customHeight="1">
      <c r="A13" s="4" t="inlineStr">
        <is>
          <t>25-26赛季排球收款清单.xlsx</t>
        </is>
      </c>
      <c r="B13" s="4" t="inlineStr">
        <is>
          <t>排球活动收款</t>
        </is>
      </c>
      <c r="C13" s="4" t="inlineStr">
        <is>
          <t>6人 = 1,400.00；退回150后净1,250（450由卢王淳经手/保管，800由吴梦婷经手/保管用于开销支出）</t>
        </is>
      </c>
      <c r="D13" s="2" t="inlineStr">
        <is>
          <t>✔ 已确认：独立资金，单独管理</t>
        </is>
      </c>
    </row>
    <row r="14" ht="29" customHeight="1">
      <c r="A14" s="4" t="inlineStr">
        <is>
          <t>常州工NEC_自由现金流FCF_审计核算_V2.1_2026-07-24.xlsx</t>
        </is>
      </c>
      <c r="B14" s="4" t="inlineStr">
        <is>
          <t>既有审计汇总（含FCF计算、异常标注、各明细表）</t>
        </is>
      </c>
      <c r="C14" s="4" t="inlineStr">
        <is>
          <t>FCF 账面口径 1,675.61；逐项口径 −1,384.39</t>
        </is>
      </c>
      <c r="D14" s="4" t="inlineStr">
        <is>
          <t>本次整理基准文件</t>
        </is>
      </c>
    </row>
    <row r="16" ht="16.5" customHeight="1">
      <c r="A16" s="23" t="inlineStr">
        <is>
          <t>二、资金总览（NEC 自有资金池）</t>
        </is>
      </c>
    </row>
    <row r="17" ht="14.5" customHeight="1">
      <c r="A17" s="3" t="inlineStr">
        <is>
          <t>项目</t>
        </is>
      </c>
      <c r="B17" s="3" t="inlineStr">
        <is>
          <t>金额（元）</t>
        </is>
      </c>
      <c r="C17" s="3" t="inlineStr">
        <is>
          <t>说明</t>
        </is>
      </c>
    </row>
    <row r="18" ht="29" customHeight="1">
      <c r="A18" s="4" t="inlineStr">
        <is>
          <t>现金流入（含朱佩韦补平）</t>
        </is>
      </c>
      <c r="B18" s="5" t="n">
        <v>26174.39</v>
      </c>
      <c r="C18" s="4" t="inlineStr">
        <is>
          <t>众筹10,800 + Sponsor 8,400 + 7月众筹净6,600 + 朱佩韦补平374.39；27赛季900并入队服专项 ✔</t>
        </is>
      </c>
    </row>
    <row r="19" ht="14.5" customHeight="1">
      <c r="A19" s="4" t="inlineStr">
        <is>
          <t>NEC实际现金流出</t>
        </is>
      </c>
      <c r="B19" s="5" t="n">
        <v>26174.39</v>
      </c>
      <c r="C19" s="4" t="inlineStr">
        <is>
          <t>中期19,200 + 7月5,974.39 + 归还孙诗睿垫付余款1,000（2026-07-25从资金池）</t>
        </is>
      </c>
    </row>
    <row r="20" ht="29" customHeight="1">
      <c r="A20" s="6" t="inlineStr">
        <is>
          <t>账面结余</t>
        </is>
      </c>
      <c r="B20" s="7" t="n">
        <v>0</v>
      </c>
      <c r="C20" s="11" t="inlineStr">
        <is>
          <t>现金流入26,174.39 − 现金流出26,174.39 = 0.00 ✓ 朱佩韦补平374.39后资金池归零</t>
        </is>
      </c>
    </row>
    <row r="21" ht="29" customHeight="1"/>
    <row r="22" ht="29" customHeight="1">
      <c r="A22" s="23" t="inlineStr">
        <is>
          <t>三、体外资金（不计入 NEC 自有资金池，仅列示）</t>
        </is>
      </c>
    </row>
    <row r="23" ht="14.5" customHeight="1">
      <c r="A23" s="3" t="inlineStr">
        <is>
          <t>项目</t>
        </is>
      </c>
      <c r="B23" s="3" t="inlineStr">
        <is>
          <t>金额（元）</t>
        </is>
      </c>
      <c r="C23" s="3" t="inlineStr">
        <is>
          <t>说明</t>
        </is>
      </c>
    </row>
    <row r="24" ht="33" customHeight="1">
      <c r="A24" s="4" t="inlineStr">
        <is>
          <t>已报销账目（三次）</t>
        </is>
      </c>
      <c r="B24" s="25" t="n">
        <v>18148.38</v>
      </c>
      <c r="C24" s="4" t="inlineStr">
        <is>
          <t>按源文件口径「三次共计18,148.38」采用（N-04确认，含问题发票行1,742.98）；学校/项目经费承担</t>
        </is>
      </c>
    </row>
    <row r="25" ht="14.5" customHeight="1">
      <c r="A25" s="4" t="inlineStr">
        <is>
          <t>排球活动收款</t>
        </is>
      </c>
      <c r="B25" s="25" t="n">
        <v>1250</v>
      </c>
      <c r="C25" s="2" t="inlineStr">
        <is>
          <t>收款1,400 − 朱佩韦退回王辞凡150 = 净1,250；去向：450由卢王淳（LWC）经手/保管，800由吴梦婷经手/保管、用于开销支出（2026-07-25确认；LWC归属2026-07-26订正为卢王淳）</t>
        </is>
      </c>
    </row>
    <row r="26" ht="29" customHeight="1">
      <c r="A26" s="4" t="inlineStr">
        <is>
          <t>孙诗睿垫付（清单.xlsx，25笔）</t>
        </is>
      </c>
      <c r="B26" s="25" t="n">
        <v>2561.27</v>
      </c>
      <c r="C26" s="2" t="inlineStr">
        <is>
          <t>✔ 全部结清（2026-07-25）：1,561.27已经7月支出归还；余款1,000.00已从资金池归还</t>
        </is>
      </c>
    </row>
    <row r="27" ht="14.5" customHeight="1">
      <c r="A27" s="4" t="inlineStr">
        <is>
          <t>队服专项（独立核算）</t>
        </is>
      </c>
      <c r="B27" s="25" t="n">
        <v>2151.5</v>
      </c>
      <c r="C27" s="2" t="inlineStr">
        <is>
          <t>✔ 独立核算：专项赞助2,151.50 = 定向采购2,151.50；27赛季募集900已并入本专项一侧单独管理（2026-07-25确认），见「明细-27赛季专项勾稽」</t>
        </is>
      </c>
    </row>
    <row r="28" ht="14.5" customHeight="1">
      <c r="A28" s="4" t="inlineStr">
        <is>
          <t>住宿位捐助/垫付（5个住宿位）</t>
        </is>
      </c>
      <c r="B28" s="25" t="n">
        <v>3060</v>
      </c>
      <c r="C28" s="2" t="inlineStr">
        <is>
          <t>✔ 已确认：对应EX-01差异3,060；住宿全款8,100已由朱佩韦付清（江阴泓昇苑酒店，订单尾号5890），队员交费6,000（20人×300，2人退回），垫付缺口2,100，见「明细-住宿费收缴」</t>
        </is>
      </c>
    </row>
    <row r="29" ht="29" customHeight="1">
      <c r="A29" s="4" t="inlineStr">
        <is>
          <t>横向项目捐助（关联方承担）</t>
        </is>
      </c>
      <c r="B29" s="25" t="n">
        <v>4412.71</v>
      </c>
      <c r="C29" s="2" t="inlineStr">
        <is>
          <t>✔ 已确认不纳入自有资金流入（2026-07-25）：关联方直接承担中期超支，非现金、未入NEC账户</t>
        </is>
      </c>
    </row>
    <row r="30" ht="29" customHeight="1">
      <c r="A30" s="4" t="inlineStr">
        <is>
          <t>电池类捐助（5笔订单）</t>
        </is>
      </c>
      <c r="B30" s="25" t="n">
        <v>1193.16</v>
      </c>
      <c r="C30" s="4" t="inlineStr">
        <is>
          <t>附淘宝订单截图凭证2张（已归档）；另1笔70.24交易关闭不计入，见「明细-捐助凭证」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zoomScale="183" zoomScaleNormal="183" workbookViewId="0">
      <pane ySplit="3" topLeftCell="A4" activePane="bottomLeft" state="frozen"/>
      <selection activeCell="A1" sqref="A1"/>
      <selection pane="bottomLeft" activeCell="E6" sqref="E6"/>
    </sheetView>
  </sheetViews>
  <sheetFormatPr baseColWidth="8" defaultColWidth="9" defaultRowHeight="14"/>
  <cols>
    <col width="36" customWidth="1" min="1" max="1"/>
    <col width="10" customWidth="1" min="2" max="2"/>
    <col width="14" customWidth="1" min="3" max="3"/>
    <col width="24" customWidth="1" min="4" max="4"/>
    <col width="30" customWidth="1" min="5" max="5"/>
  </cols>
  <sheetData>
    <row r="1" ht="18" customHeight="1">
      <c r="A1" s="1" t="inlineStr">
        <is>
          <t>资金流入汇总（自有资金池）</t>
        </is>
      </c>
    </row>
    <row r="3" ht="14.5" customHeight="1">
      <c r="A3" s="3" t="inlineStr">
        <is>
          <t>项目</t>
        </is>
      </c>
      <c r="B3" s="3" t="inlineStr">
        <is>
          <t>笔数</t>
        </is>
      </c>
      <c r="C3" s="3" t="inlineStr">
        <is>
          <t>金额（元）</t>
        </is>
      </c>
      <c r="D3" s="3" t="inlineStr">
        <is>
          <t>时间</t>
        </is>
      </c>
      <c r="E3" s="3" t="inlineStr">
        <is>
          <t>来源</t>
        </is>
      </c>
    </row>
    <row r="4" ht="14.5" customHeight="1">
      <c r="A4" s="4" t="inlineStr">
        <is>
          <t>26赛季中期后众筹</t>
        </is>
      </c>
      <c r="B4" s="4" t="n">
        <v>36</v>
      </c>
      <c r="C4" s="5" t="n">
        <v>10800</v>
      </c>
      <c r="D4" s="4" t="inlineStr">
        <is>
          <t>2026.04.30–05.10</t>
        </is>
      </c>
      <c r="E4" s="4" t="inlineStr">
        <is>
          <t>源文件① 中期比对表</t>
        </is>
      </c>
    </row>
    <row r="5" ht="29" customHeight="1">
      <c r="A5" s="4" t="inlineStr">
        <is>
          <t>Sponsor 赞助（李俊杰/王辞凡/孙振祥/沈家耀/王浩）</t>
        </is>
      </c>
      <c r="B5" s="4" t="n">
        <v>5</v>
      </c>
      <c r="C5" s="5" t="n">
        <v>8400</v>
      </c>
      <c r="D5" s="4" t="inlineStr">
        <is>
          <t>赛季初/中</t>
        </is>
      </c>
      <c r="E5" s="4" t="inlineStr">
        <is>
          <t>源文件① 中期比对表</t>
        </is>
      </c>
    </row>
    <row r="6" ht="14.5" customHeight="1">
      <c r="A6" s="4" t="inlineStr">
        <is>
          <t>7月队内众筹</t>
        </is>
      </c>
      <c r="B6" s="4" t="n">
        <v>44</v>
      </c>
      <c r="C6" s="5" t="n">
        <v>6600</v>
      </c>
      <c r="D6" s="4" t="inlineStr">
        <is>
          <t>2026.07</t>
        </is>
      </c>
      <c r="E6" s="2" t="inlineStr">
        <is>
          <t>源文件④；44笔毛收6,750（含李畅畅150从27赛季归入）− 王辞凡退回150 = 净6,600；净额6,600由卢王淳经手/保管（2026-07-26确认）</t>
        </is>
      </c>
    </row>
    <row r="7" ht="14.5" customHeight="1">
      <c r="A7" s="4" t="inlineStr">
        <is>
          <t>朱佩韦补平缺口（垫资/捐助）</t>
        </is>
      </c>
      <c r="B7" s="4" t="n">
        <v>1</v>
      </c>
      <c r="C7" s="5" t="n">
        <v>374.39</v>
      </c>
      <c r="D7" s="4" t="inlineStr">
        <is>
          <t>2026-07-25</t>
        </is>
      </c>
      <c r="E7" s="2" t="inlineStr">
        <is>
          <t>✔ 补平资金池负结余−374.39</t>
        </is>
      </c>
    </row>
    <row r="8" ht="14.5" customHeight="1">
      <c r="A8" s="8" t="inlineStr">
        <is>
          <t>流入小计（含补平）</t>
        </is>
      </c>
      <c r="B8" s="8" t="n">
        <v>86</v>
      </c>
      <c r="C8" s="12" t="n">
        <v>26174.39</v>
      </c>
      <c r="D8" s="9" t="n"/>
      <c r="E8" s="9" t="inlineStr">
        <is>
          <t>募集25,800 + 朱佩韦补平374.39</t>
        </is>
      </c>
    </row>
    <row r="9" ht="14.5" customHeight="1">
      <c r="A9" s="6" t="inlineStr">
        <is>
          <t>流入合计（自有资金现金流入）</t>
        </is>
      </c>
      <c r="B9" s="6" t="n">
        <v>86</v>
      </c>
      <c r="C9" s="7" t="n">
        <v>26174.39</v>
      </c>
      <c r="D9" s="11" t="inlineStr"/>
      <c r="E9" s="11" t="inlineStr">
        <is>
          <t>含朱佩韦补平374.39；横向捐助4,412.71与27赛季900不纳入主账</t>
        </is>
      </c>
    </row>
    <row r="10" ht="14.5" customHeight="1"/>
    <row r="11" ht="14.5" customHeight="1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zoomScale="157" zoomScaleNormal="157" workbookViewId="0">
      <pane ySplit="3" topLeftCell="A4" activePane="bottomLeft" state="frozen"/>
      <selection activeCell="A1" sqref="A1"/>
      <selection pane="bottomLeft" activeCell="A22" sqref="A22"/>
    </sheetView>
  </sheetViews>
  <sheetFormatPr baseColWidth="8" defaultColWidth="9" defaultRowHeight="14"/>
  <cols>
    <col width="36" customWidth="1" min="1" max="1"/>
    <col width="16" customWidth="1" min="2" max="2"/>
    <col width="14" customWidth="1" min="3" max="3"/>
    <col width="24" customWidth="1" min="4" max="4"/>
    <col width="34" customWidth="1" min="5" max="5"/>
  </cols>
  <sheetData>
    <row r="1" ht="18" customHeight="1">
      <c r="A1" s="1" t="inlineStr">
        <is>
          <t>资金流出汇总</t>
        </is>
      </c>
    </row>
    <row r="3" ht="14.5" customHeight="1">
      <c r="A3" s="3" t="inlineStr">
        <is>
          <t>项目</t>
        </is>
      </c>
      <c r="B3" s="3" t="inlineStr">
        <is>
          <t>笔数</t>
        </is>
      </c>
      <c r="C3" s="3" t="inlineStr">
        <is>
          <t>金额（元）</t>
        </is>
      </c>
      <c r="D3" s="3" t="inlineStr">
        <is>
          <t>时间</t>
        </is>
      </c>
      <c r="E3" s="3" t="inlineStr">
        <is>
          <t>来源 / 备注</t>
        </is>
      </c>
    </row>
    <row r="4" ht="29" customHeight="1">
      <c r="A4" s="4" t="inlineStr">
        <is>
          <t>中期支出——账面声称总花费</t>
        </is>
      </c>
      <c r="B4" s="4" t="inlineStr">
        <is>
          <t>声称20笔/列示16笔</t>
        </is>
      </c>
      <c r="C4" s="5" t="n">
        <v>23612.71</v>
      </c>
      <c r="D4" s="4" t="inlineStr">
        <is>
          <t>截至2026-06-12</t>
        </is>
      </c>
      <c r="E4" s="4" t="inlineStr">
        <is>
          <t>源文件①；其中4,412.71由关联方直接承担（非NEC现金流出）</t>
        </is>
      </c>
    </row>
    <row r="5" ht="14.5" customHeight="1">
      <c r="A5" s="4" t="inlineStr">
        <is>
          <t>7月支出细目</t>
        </is>
      </c>
      <c r="B5" s="4" t="inlineStr">
        <is>
          <t>44笔</t>
        </is>
      </c>
      <c r="C5" s="5" t="n">
        <v>5974.39</v>
      </c>
      <c r="D5" s="4" t="inlineStr">
        <is>
          <t>2026.07</t>
        </is>
      </c>
      <c r="E5" s="4" t="inlineStr">
        <is>
          <t>源文件⑤ 细目表（附小票）</t>
        </is>
      </c>
    </row>
    <row r="6" ht="29" customHeight="1">
      <c r="A6" s="4" t="inlineStr">
        <is>
          <t>归还孙诗睿垫付余款</t>
        </is>
      </c>
      <c r="B6" s="4" t="inlineStr">
        <is>
          <t>14笔小票</t>
        </is>
      </c>
      <c r="C6" s="5" t="n">
        <v>1000</v>
      </c>
      <c r="D6" s="4" t="inlineStr">
        <is>
          <t>2026-07-25</t>
        </is>
      </c>
      <c r="E6" s="2" t="inlineStr">
        <is>
          <t>从NEC资金池归还（清单.xlsx无发票部分余款）✔</t>
        </is>
      </c>
    </row>
    <row r="7" ht="14.5" customHeight="1">
      <c r="A7" s="8" t="inlineStr">
        <is>
          <t>流出合计（账面口径，不含队服专项）</t>
        </is>
      </c>
      <c r="B7" s="11" t="inlineStr"/>
      <c r="C7" s="12" t="n">
        <v>30587.1</v>
      </c>
      <c r="D7" s="11" t="inlineStr"/>
      <c r="E7" s="11" t="n"/>
    </row>
    <row r="8" ht="29" customHeight="1">
      <c r="A8" s="4" t="inlineStr">
        <is>
          <t>减：关联方直接承担（非现金）</t>
        </is>
      </c>
      <c r="C8" s="5" t="n">
        <v>-4412.71</v>
      </c>
      <c r="E8" s="4" t="inlineStr">
        <is>
          <t>横向项目捐助承担中期超支部分，未从NEC账户支出</t>
        </is>
      </c>
    </row>
    <row r="9" ht="29" customHeight="1">
      <c r="A9" s="6" t="inlineStr">
        <is>
          <t>NEC实际现金流出</t>
        </is>
      </c>
      <c r="C9" s="7" t="n">
        <v>26174.39</v>
      </c>
      <c r="E9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activeCell="A1" sqref="A1"/>
      <selection pane="bottomLeft" activeCell="A1" sqref="A1"/>
    </sheetView>
  </sheetViews>
  <sheetFormatPr baseColWidth="8" defaultColWidth="9" defaultRowHeight="14"/>
  <cols>
    <col width="52" customWidth="1" min="1" max="1"/>
    <col width="16" customWidth="1" min="2" max="2"/>
    <col width="56" customWidth="1" min="3" max="3"/>
  </cols>
  <sheetData>
    <row r="1" ht="36" customHeight="1">
      <c r="A1" s="1" t="inlineStr">
        <is>
          <t>自由现金池 FCF 计算与勾稽（2026-07-25 确认版 · 收付实现制 · 现金口径）</t>
        </is>
      </c>
    </row>
    <row r="3" ht="16.5" customHeight="1">
      <c r="A3" s="23" t="inlineStr">
        <is>
          <t>一、自由现金池计算（自有资金 · 现金口径）</t>
        </is>
      </c>
    </row>
    <row r="4" ht="14.5" customHeight="1">
      <c r="A4" s="3" t="inlineStr">
        <is>
          <t>项目</t>
        </is>
      </c>
      <c r="B4" s="3" t="inlineStr">
        <is>
          <t>金额（元）</t>
        </is>
      </c>
      <c r="C4" s="3" t="inlineStr">
        <is>
          <t>备注</t>
        </is>
      </c>
    </row>
    <row r="5" ht="14.5" customHeight="1">
      <c r="A5" s="4" t="inlineStr">
        <is>
          <t>现金流入：26赛季中期后众筹（36笔）</t>
        </is>
      </c>
      <c r="B5" s="5" t="n">
        <v>10800</v>
      </c>
      <c r="C5" s="4" t="inlineStr">
        <is>
          <t>2026.04.30–05.10</t>
        </is>
      </c>
    </row>
    <row r="6" ht="14.5" customHeight="1">
      <c r="A6" s="4" t="inlineStr">
        <is>
          <t>现金流入：Sponsor 赞助（5人）</t>
        </is>
      </c>
      <c r="B6" s="5" t="n">
        <v>8400</v>
      </c>
      <c r="C6" s="4" t="inlineStr">
        <is>
          <t>李俊杰/王辞凡/孙振祥/沈家耀/王浩</t>
        </is>
      </c>
    </row>
    <row r="7" ht="14.5" customHeight="1">
      <c r="A7" s="4" t="inlineStr">
        <is>
          <t>现金流入：7月队内众筹（净）</t>
        </is>
      </c>
      <c r="B7" s="5" t="n">
        <v>6600</v>
      </c>
      <c r="C7" s="4" t="inlineStr">
        <is>
          <t>毛收6,750（含李畅畅150自27赛季归入）− 王辞凡退回150</t>
        </is>
      </c>
    </row>
    <row r="8" ht="14.5" customHeight="1">
      <c r="A8" s="4" t="inlineStr">
        <is>
          <t>现金流入：朱佩韦补平缺口（垫资/捐助）</t>
        </is>
      </c>
      <c r="B8" s="5" t="n">
        <v>374.39</v>
      </c>
      <c r="C8" s="4" t="inlineStr">
        <is>
          <t>2026-07-25补平负结余 ✔</t>
        </is>
      </c>
    </row>
    <row r="9" ht="14.5" customHeight="1">
      <c r="A9" s="8" t="inlineStr">
        <is>
          <t>现金流入小计</t>
        </is>
      </c>
      <c r="B9" s="12" t="n">
        <v>26174.39</v>
      </c>
      <c r="C9" s="9" t="inlineStr">
        <is>
          <t>募集25,800 + 朱佩韦补平374.39</t>
        </is>
      </c>
    </row>
    <row r="10" ht="14.5" customHeight="1">
      <c r="A10" s="4" t="inlineStr">
        <is>
          <t>现金流出：中期支出现金部分</t>
        </is>
      </c>
      <c r="B10" s="5" t="n">
        <v>-19200</v>
      </c>
      <c r="C10" s="4" t="inlineStr">
        <is>
          <t>账面23,612.71 − 关联方直接承担4,412.71</t>
        </is>
      </c>
    </row>
    <row r="11" ht="14.5" customHeight="1">
      <c r="A11" s="4" t="inlineStr">
        <is>
          <t>现金流出：7月支出细目（44笔）</t>
        </is>
      </c>
      <c r="B11" s="5" t="n">
        <v>-5974.39</v>
      </c>
      <c r="C11" s="4" t="inlineStr">
        <is>
          <t>附小票</t>
        </is>
      </c>
    </row>
    <row r="12" ht="14.5" customHeight="1">
      <c r="A12" s="4" t="inlineStr">
        <is>
          <t>现金流出：归还孙诗睿垫付余款</t>
        </is>
      </c>
      <c r="B12" s="5" t="n">
        <v>-1000</v>
      </c>
      <c r="C12" s="4" t="inlineStr">
        <is>
          <t>2026-07-25从资金池归还 ✔</t>
        </is>
      </c>
    </row>
    <row r="13" ht="14.5" customHeight="1">
      <c r="A13" s="8" t="inlineStr">
        <is>
          <t>现金流出小计</t>
        </is>
      </c>
      <c r="B13" s="24" t="n">
        <v>-26174.39</v>
      </c>
      <c r="C13" s="9" t="inlineStr">
        <is>
          <t>含归还孙诗睿垫付余款1,000</t>
        </is>
      </c>
    </row>
    <row r="14" ht="14.5" customHeight="1">
      <c r="A14" s="6" t="inlineStr">
        <is>
          <t>自由现金池结余 FCF</t>
        </is>
      </c>
      <c r="B14" s="7" t="n">
        <v>0</v>
      </c>
      <c r="C14" s="11" t="n"/>
    </row>
    <row r="16" ht="16.5" customHeight="1">
      <c r="A16" s="23" t="inlineStr">
        <is>
          <t>二、与审计口径的勾稽验证</t>
        </is>
      </c>
    </row>
    <row r="17" ht="14.5" customHeight="1">
      <c r="A17" s="3" t="inlineStr">
        <is>
          <t>项目</t>
        </is>
      </c>
      <c r="B17" s="3" t="inlineStr">
        <is>
          <t>金额（元）</t>
        </is>
      </c>
      <c r="C17" s="3" t="inlineStr">
        <is>
          <t>备注</t>
        </is>
      </c>
    </row>
    <row r="18" ht="14.5" customHeight="1">
      <c r="A18" s="4" t="inlineStr">
        <is>
          <t>审计口径A 账面结余（2026-07-24）</t>
        </is>
      </c>
      <c r="B18" s="5" t="n">
        <v>1675.61</v>
      </c>
      <c r="C18" s="4" t="inlineStr">
        <is>
          <t>33,414.21 − 31,738.60，与7月资金池实际结余一致</t>
        </is>
      </c>
    </row>
    <row r="19" ht="14.5" customHeight="1">
      <c r="A19" s="4" t="inlineStr">
        <is>
          <t>减：王辞凡退回（7月众筹）</t>
        </is>
      </c>
      <c r="B19" s="5" t="n">
        <v>-150</v>
      </c>
      <c r="C19" s="4" t="inlineStr">
        <is>
          <t>2026-07-25确认退回</t>
        </is>
      </c>
    </row>
    <row r="20" ht="14.5" customHeight="1">
      <c r="A20" s="4" t="inlineStr">
        <is>
          <t>减：27赛季募集并入队服专项</t>
        </is>
      </c>
      <c r="B20" s="5" t="n">
        <v>-900</v>
      </c>
      <c r="C20" s="4" t="inlineStr">
        <is>
          <t>900单独管理，不计入主账（2026-07-25确认）</t>
        </is>
      </c>
    </row>
    <row r="21" ht="14.5" customHeight="1">
      <c r="A21" s="4" t="inlineStr">
        <is>
          <t>减：归还孙诗睿垫付余款</t>
        </is>
      </c>
      <c r="B21" s="5" t="n">
        <v>-1000</v>
      </c>
      <c r="C21" s="4" t="inlineStr">
        <is>
          <t>2026-07-25从资金池归还</t>
        </is>
      </c>
    </row>
    <row r="22" ht="14.5" customHeight="1">
      <c r="A22" s="4" t="inlineStr">
        <is>
          <t>加：朱佩韦补平缺口</t>
        </is>
      </c>
      <c r="B22" s="5" t="n">
        <v>374.39</v>
      </c>
      <c r="C22" s="4" t="inlineStr">
        <is>
          <t>垫资/捐助补平（2026-07-25确认）</t>
        </is>
      </c>
    </row>
    <row r="23" ht="29" customHeight="1">
      <c r="A23" s="6">
        <f>确认版结余</f>
        <v/>
      </c>
      <c r="B23" s="7" t="n">
        <v>0</v>
      </c>
      <c r="C23" s="11" t="inlineStr">
        <is>
          <t>1,675.61 − 150 − 900 − 1,000 + 374.39 = 0.00 ✓ 资金池补平归零</t>
        </is>
      </c>
    </row>
    <row r="24" ht="29" customHeight="1">
      <c r="A24" s="4" t="inlineStr">
        <is>
          <t>口径等价说明</t>
        </is>
      </c>
      <c r="B24" s="4" t="n"/>
      <c r="C24" s="4" t="inlineStr">
        <is>
          <t>现金口径 = 审计口径流入流出同减关联方承担4,412.71与队服专项2,151.50，结余不变</t>
        </is>
      </c>
    </row>
    <row r="25" ht="29" customHeight="1">
      <c r="A25" s="4" t="inlineStr">
        <is>
          <t>原口径B差异3,060</t>
        </is>
      </c>
      <c r="B25" s="4" t="n"/>
      <c r="C25" s="4" t="inlineStr">
        <is>
          <t>已确认为住宿位捐助/垫付（5个住宿位），见「明细-捐助凭证」「明细-住宿费收缴」，不再构成差异 ✔</t>
        </is>
      </c>
    </row>
    <row r="27" ht="16.5" customHeight="1">
      <c r="A27" s="23" t="inlineStr">
        <is>
          <t>三、体外 / 专项（不影响自由现金池结余）</t>
        </is>
      </c>
    </row>
    <row r="28" ht="14.5" customHeight="1">
      <c r="A28" s="3" t="inlineStr">
        <is>
          <t>项目</t>
        </is>
      </c>
      <c r="B28" s="3" t="inlineStr">
        <is>
          <t>金额（元）</t>
        </is>
      </c>
      <c r="C28" s="3" t="inlineStr">
        <is>
          <t>勾稽状态</t>
        </is>
      </c>
    </row>
    <row r="29" ht="14.5" customHeight="1">
      <c r="A29" s="4" t="inlineStr">
        <is>
          <t>队服专项（赞助 = 采购）</t>
        </is>
      </c>
      <c r="B29" s="5" t="n">
        <v>2151.5</v>
      </c>
      <c r="C29" s="2" t="inlineStr">
        <is>
          <t>收支相抵，净影响0 ✔</t>
        </is>
      </c>
    </row>
    <row r="30" ht="14.5" customHeight="1">
      <c r="A30" s="4" t="inlineStr">
        <is>
          <t>横向项目捐助（关联方承担）</t>
        </is>
      </c>
      <c r="B30" s="5" t="n">
        <v>4412.71</v>
      </c>
      <c r="C30" s="2" t="inlineStr">
        <is>
          <t>非现金，不纳入自有资金流入 ✔</t>
        </is>
      </c>
    </row>
    <row r="31" ht="14.5" customHeight="1">
      <c r="A31" s="4" t="inlineStr">
        <is>
          <t>住宿位捐助/垫付（5个住宿位）</t>
        </is>
      </c>
      <c r="B31" s="5" t="n">
        <v>3060</v>
      </c>
      <c r="C31" s="2" t="inlineStr">
        <is>
          <t>对应EX-01差异已说明 ✔；住宿全款8,100朱佩韦已付清</t>
        </is>
      </c>
    </row>
    <row r="32" ht="29" customHeight="1">
      <c r="A32" s="4" t="inlineStr">
        <is>
          <t>27赛季专项（社区募集+队服+文创+白皮书）</t>
        </is>
      </c>
      <c r="B32" s="5" t="n">
        <v>3657.51</v>
      </c>
      <c r="C32" s="2" t="inlineStr">
        <is>
          <t>募集900（队服专项侧单独管理）+ 队服赞助2,151.50 + DarrenPig赞助606.01 = 全额覆盖 ✔</t>
        </is>
      </c>
    </row>
    <row r="33" ht="14.5" customHeight="1">
      <c r="A33" s="4" t="inlineStr">
        <is>
          <t>电池类捐助（5笔订单）</t>
        </is>
      </c>
      <c r="B33" s="5" t="n">
        <v>1193.16</v>
      </c>
      <c r="C33" s="2" t="inlineStr">
        <is>
          <t>凭证已归档 ✔</t>
        </is>
      </c>
    </row>
    <row r="34" ht="14.5" customHeight="1">
      <c r="A34" s="4" t="inlineStr">
        <is>
          <t>已报销账目（三次，学校经费）</t>
        </is>
      </c>
      <c r="B34" s="5" t="n">
        <v>18148.38</v>
      </c>
      <c r="C34" s="2" t="inlineStr">
        <is>
          <t>报销后NEC净现金影响0 ✔</t>
        </is>
      </c>
    </row>
    <row r="35" ht="14.5" customHeight="1">
      <c r="A35" s="4" t="inlineStr">
        <is>
          <t>排球独立资金</t>
        </is>
      </c>
      <c r="B35" s="5" t="n">
        <v>1250</v>
      </c>
      <c r="C35" s="2" t="inlineStr">
        <is>
          <t>450由卢王淳（LWC）经手/保管，800由吴梦婷经手/保管用于开销支出 ✔（LWC归属2026-07-26订正为卢王淳）</t>
        </is>
      </c>
    </row>
    <row r="36" ht="29" customHeight="1">
      <c r="A36" s="4" t="inlineStr">
        <is>
          <t>孙诗睿垫付（25笔，无发票）</t>
        </is>
      </c>
      <c r="B36" s="5" t="n">
        <v>2561.27</v>
      </c>
      <c r="C36" s="2" t="inlineStr">
        <is>
          <t>✔ 全部结清：1,561.27经7月支出归还 + 余款1,000于2026-07-25从资金池归还</t>
        </is>
      </c>
    </row>
    <row r="38" ht="33" customHeight="1">
      <c r="A38" s="23" t="inlineStr">
        <is>
          <t>四、FCFE 企业公式映射（审计参考值，已按确认口径更新）</t>
        </is>
      </c>
    </row>
    <row r="39" ht="14.5" customHeight="1">
      <c r="A39" s="3" t="inlineStr">
        <is>
          <t>项目</t>
        </is>
      </c>
      <c r="B39" s="3" t="inlineStr">
        <is>
          <t>金额（元）</t>
        </is>
      </c>
      <c r="C39" s="3" t="inlineStr">
        <is>
          <t>备注</t>
        </is>
      </c>
    </row>
    <row r="40" ht="14.5" customHeight="1">
      <c r="A40" s="4" t="inlineStr">
        <is>
          <t>经营现金流 = Sponsor 8,400 − 消耗性支出 4,009.31</t>
        </is>
      </c>
      <c r="B40" s="5" t="n">
        <v>4390.69</v>
      </c>
      <c r="C40" s="4" t="inlineStr">
        <is>
          <t>消耗性=中期物料2,018.71+7月直接支出1,990.60</t>
        </is>
      </c>
    </row>
    <row r="41" ht="14.5" customHeight="1">
      <c r="A41" s="4" t="inlineStr">
        <is>
          <t>− 资本支出（设备类9项）</t>
        </is>
      </c>
      <c r="B41" s="5" t="n">
        <v>-18054</v>
      </c>
      <c r="C41" s="4" t="inlineStr">
        <is>
          <t>雕刻机/Orin/电机/贴片机/户外电源等</t>
        </is>
      </c>
    </row>
    <row r="42" ht="29" customHeight="1">
      <c r="A42" s="4" t="inlineStr">
        <is>
          <t>− 偿还债务本金（归还垫付3,983.79+内部转账6,600+归还孙诗睿余款1,000）</t>
        </is>
      </c>
      <c r="B42" s="5" t="n">
        <v>-11583.79</v>
      </c>
      <c r="C42" s="4" t="inlineStr">
        <is>
          <t>内部转账6,600性质待查，见EX-04</t>
        </is>
      </c>
    </row>
    <row r="43" ht="14.5" customHeight="1">
      <c r="A43" s="4" t="inlineStr">
        <is>
          <t>+ 新发行债务（队内集资：成员众筹）</t>
        </is>
      </c>
      <c r="B43" s="5" t="n">
        <v>17400</v>
      </c>
      <c r="C43" s="4" t="inlineStr">
        <is>
          <t>10,800 + 6,600（净）；27赛季900改列队服专项</t>
        </is>
      </c>
    </row>
    <row r="44" ht="29" customHeight="1">
      <c r="A44" s="4" t="inlineStr">
        <is>
          <t>+ 关联方债务豁免/捐助（融资端映射）</t>
        </is>
      </c>
      <c r="B44" s="5" t="n">
        <v>4412.71</v>
      </c>
      <c r="C44" s="4" t="inlineStr">
        <is>
          <t>承担中期超支；自有资金流入端不纳入，FCFE融资端仍列示以保持资产-资金来源平衡</t>
        </is>
      </c>
    </row>
    <row r="45" ht="14.5" customHeight="1">
      <c r="A45" s="4" t="inlineStr">
        <is>
          <t>+ 住宿位捐助/垫付（EX-01差异，已确认）</t>
        </is>
      </c>
      <c r="B45" s="5" t="n">
        <v>3060</v>
      </c>
      <c r="C45" s="4" t="inlineStr">
        <is>
          <t>5个住宿位，见「明细-捐助凭证」</t>
        </is>
      </c>
    </row>
    <row r="46" ht="14.5" customHeight="1">
      <c r="A46" s="4" t="inlineStr">
        <is>
          <t>± 队服专项（独立核算）</t>
        </is>
      </c>
      <c r="B46" s="5" t="n">
        <v>0</v>
      </c>
      <c r="C46" s="4" t="inlineStr">
        <is>
          <t>收支相抵，净影响0</t>
        </is>
      </c>
    </row>
    <row r="47" ht="14.5" customHeight="1">
      <c r="A47" s="4" t="inlineStr">
        <is>
          <t>+ 朱佩韦补平缺口（垫资/捐助）</t>
        </is>
      </c>
      <c r="B47" s="5" t="n">
        <v>374.39</v>
      </c>
      <c r="C47" s="4" t="inlineStr">
        <is>
          <t>2026-07-25确认</t>
        </is>
      </c>
    </row>
    <row r="48" ht="14.5" customHeight="1">
      <c r="A48" s="6">
        <f>FCFE(确认口径)</f>
        <v/>
      </c>
      <c r="B48" s="7" t="n">
        <v>0</v>
      </c>
      <c r="C48" s="11" t="inlineStr">
        <is>
          <t>与自由现金池结余一致 ✓ 资金池归零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zoomScale="130" zoomScaleNormal="130" workbookViewId="0">
      <pane ySplit="3" topLeftCell="A6" activePane="bottomLeft" state="frozen"/>
      <selection activeCell="A1" sqref="A1"/>
      <selection pane="bottomLeft" activeCell="A18" sqref="A18"/>
    </sheetView>
  </sheetViews>
  <sheetFormatPr baseColWidth="8" defaultColWidth="9" defaultRowHeight="14"/>
  <cols>
    <col width="8" customWidth="1" min="1" max="1"/>
    <col width="18" customWidth="1" min="2" max="2"/>
    <col width="52" customWidth="1" min="3" max="3"/>
    <col width="44" customWidth="1" min="4" max="4"/>
    <col width="40" customWidth="1" min="5" max="5"/>
  </cols>
  <sheetData>
    <row r="1" ht="26" customHeight="1">
      <c r="A1" s="22" t="inlineStr">
        <is>
          <t>待核对事项（审计异常 EX 系列 + 本次整理新发现 N 系列）</t>
        </is>
      </c>
    </row>
    <row r="3" ht="14.5" customHeight="1">
      <c r="A3" s="3" t="inlineStr">
        <is>
          <t>编号</t>
        </is>
      </c>
      <c r="B3" s="3" t="inlineStr">
        <is>
          <t>类别</t>
        </is>
      </c>
      <c r="C3" s="3" t="inlineStr">
        <is>
          <t>事实描述</t>
        </is>
      </c>
      <c r="D3" s="3" t="inlineStr">
        <is>
          <t>分析 / 影响</t>
        </is>
      </c>
      <c r="E3" s="3" t="inlineStr">
        <is>
          <t>建议</t>
        </is>
      </c>
    </row>
    <row r="4" ht="43.5" customHeight="1">
      <c r="A4" s="4" t="inlineStr">
        <is>
          <t>EX-01</t>
        </is>
      </c>
      <c r="B4" s="4" t="inlineStr">
        <is>
          <t>中期支出勾稽差异</t>
        </is>
      </c>
      <c r="C4" s="4" t="inlineStr">
        <is>
          <t>表内声称"总花费"23,612.71，但16笔支出逐项合计26,672.71，差异3,060.00</t>
        </is>
      </c>
      <c r="D4" s="4" t="inlineStr">
        <is>
          <t>恰好=「转账孙诗睿1,300」(6.7)+「220V户外移动电源1,760」（无日期补录行）。判断：总花费于6.12锁定后补录两笔未更新汇总</t>
        </is>
      </c>
      <c r="E4" s="2" t="inlineStr">
        <is>
          <t>✔ 已说明（2026-07-25）：差异3,060经确认为捐助/垫付性质，用于5个住宿位；另存在电池类捐助（订单截图已归档）</t>
        </is>
      </c>
    </row>
    <row r="5" ht="29" customHeight="1">
      <c r="A5" s="4" t="inlineStr">
        <is>
          <t>EX-02</t>
        </is>
      </c>
      <c r="B5" s="4" t="inlineStr">
        <is>
          <t>关联方承担缺口</t>
        </is>
      </c>
      <c r="C5" s="4" t="inlineStr">
        <is>
          <t>按逐项口径，中期超支=26,672.71−19,200=7,472.71，账面仅确认4,412.71</t>
        </is>
      </c>
      <c r="D5" s="4" t="inlineStr">
        <is>
          <t>缺口3,060.00未在任何文件中记录资金来源</t>
        </is>
      </c>
      <c r="E5" s="2" t="inlineStr">
        <is>
          <t>✔ 已说明（2026-07-25）：多出的3,060为捐助/垫付（5个住宿位），不构成未记录资金来源缺口；关联方承担口径待负责人书面确认后同步调整</t>
        </is>
      </c>
    </row>
    <row r="6" ht="29" customHeight="1">
      <c r="A6" s="4" t="inlineStr">
        <is>
          <t>EX-03</t>
        </is>
      </c>
      <c r="B6" s="4" t="inlineStr">
        <is>
          <t>第二次报销勾稽差异</t>
        </is>
      </c>
      <c r="C6" s="4" t="inlineStr">
        <is>
          <t>逐项合计5,721.57 vs 表内总计5,728.50，差6.93</t>
        </is>
      </c>
      <c r="D6" s="4" t="inlineStr">
        <is>
          <t>以致"目前合计"16,405.40亦比逐项重算16,398.47多6.93</t>
        </is>
      </c>
      <c r="E6" s="4" t="inlineStr">
        <is>
          <t>核对第二次报销是否漏记一笔6.93或总计公式范围错误</t>
        </is>
      </c>
    </row>
    <row r="7" ht="29" customHeight="1">
      <c r="A7" s="4" t="inlineStr">
        <is>
          <t>EX-04</t>
        </is>
      </c>
      <c r="B7" s="4" t="inlineStr">
        <is>
          <t>内部转账性质</t>
        </is>
      </c>
      <c r="C7" s="4" t="inlineStr">
        <is>
          <t>中期支出含三笔"转账孙诗睿"合计6,600（4.30/5.18/6.7）</t>
        </is>
      </c>
      <c r="D7" s="4" t="inlineStr">
        <is>
          <t>其中4.30一笔3,300与同日"大疆M2006电机3,300"金额相同，为先转账后代购</t>
        </is>
      </c>
      <c r="E7" s="4" t="inlineStr">
        <is>
          <t>需孙诗睿提供对应采购凭证，排除重复计列</t>
        </is>
      </c>
    </row>
    <row r="8" ht="14.5" customHeight="1">
      <c r="A8" s="4" t="inlineStr">
        <is>
          <t>EX-05</t>
        </is>
      </c>
      <c r="B8" s="4" t="inlineStr">
        <is>
          <t>支出笔数不符</t>
        </is>
      </c>
      <c r="C8" s="4" t="inlineStr">
        <is>
          <t>表头声称"总支出笔数：20"，表内仅列示16笔</t>
        </is>
      </c>
      <c r="D8" s="4" t="inlineStr">
        <is>
          <t>另有4笔未列示，或笔数含报销体系</t>
        </is>
      </c>
      <c r="E8" s="4" t="inlineStr">
        <is>
          <t>要求出纳补充完整支出清单</t>
        </is>
      </c>
    </row>
    <row r="9" ht="29" customHeight="1">
      <c r="A9" s="4" t="inlineStr">
        <is>
          <t>EX-06</t>
        </is>
      </c>
      <c r="B9" s="4" t="inlineStr">
        <is>
          <t>7月垫付归还不附细分</t>
        </is>
      </c>
      <c r="C9" s="4" t="inlineStr">
        <is>
          <t>细目表"孙诗睿-前期垫付"1,561.27为打包金额</t>
        </is>
      </c>
      <c r="D9" s="4" t="inlineStr">
        <is>
          <t>无法追溯垫付原始用途</t>
        </is>
      </c>
      <c r="E9" s="4" t="inlineStr">
        <is>
          <t>要求附垫付原始小票清单</t>
        </is>
      </c>
    </row>
    <row r="10" ht="14.5" customHeight="1">
      <c r="A10" s="4" t="inlineStr">
        <is>
          <t>EX-07</t>
        </is>
      </c>
      <c r="B10" s="4" t="inlineStr">
        <is>
          <t>缓存值过期</t>
        </is>
      </c>
      <c r="C10" s="4" t="inlineStr">
        <is>
          <t>源文件1 B45显示10,500（旧缓存），实际36笔×300=10,800</t>
        </is>
      </c>
      <c r="D10" s="4" t="inlineStr">
        <is>
          <t>data_only读取残留旧公式缓存，非实际差异</t>
        </is>
      </c>
      <c r="E10" s="4" t="inlineStr">
        <is>
          <t>无需调整，审计按10,800确认</t>
        </is>
      </c>
    </row>
    <row r="11" ht="14.5" customHeight="1">
      <c r="A11" s="4" t="inlineStr">
        <is>
          <t>EX-08</t>
        </is>
      </c>
      <c r="B11" s="4" t="inlineStr">
        <is>
          <t>两表人员重叠</t>
        </is>
      </c>
      <c r="C11" s="4" t="inlineStr">
        <is>
          <t>李畅畅等在7月众筹(源文件4)与27赛季募集(源文件3)均缴150</t>
        </is>
      </c>
      <c r="D11" s="4" t="inlineStr">
        <is>
          <t>符合"两个赛季一人收150"规则，非重复收款</t>
        </is>
      </c>
      <c r="E11" s="2" t="inlineStr">
        <is>
          <t>✔ 已处理（2026-07-25）：李畅畅在27赛季募集的150已归入7月众筹，27赛季按6笔900计</t>
        </is>
      </c>
    </row>
    <row r="12" ht="29" customHeight="1">
      <c r="A12" s="4" t="inlineStr">
        <is>
          <t>EX-09</t>
        </is>
      </c>
      <c r="B12" s="4" t="inlineStr">
        <is>
          <t>队服回单附言笔误</t>
        </is>
      </c>
      <c r="C12" s="4" t="inlineStr">
        <is>
          <t>回单附言"Polo34X39+半袖29.5X1062−236.5"中"29.5X1062"应为29.5×36=1,062</t>
        </is>
      </c>
      <c r="D12" s="4" t="inlineStr">
        <is>
          <t>数学验算：1,326+1,062−236.5=2,151.50，与转账金额一致，金额本身无误</t>
        </is>
      </c>
      <c r="E12" s="4" t="inlineStr">
        <is>
          <t>附言笔误建议备注更正，避免后续核单歧义</t>
        </is>
      </c>
    </row>
    <row r="13" ht="43.5" customHeight="1">
      <c r="A13" s="4" t="inlineStr">
        <is>
          <t>EX-10</t>
        </is>
      </c>
      <c r="B13" s="4" t="inlineStr">
        <is>
          <t>队服归属期间与付款路径</t>
        </is>
      </c>
      <c r="C13" s="4" t="inlineStr">
        <is>
          <t>队服交易2026-06-30发生，晚于中期表截止日(6.12)、早于7月众筹；由朱佩韦个人账户直付供应商</t>
        </is>
      </c>
      <c r="D13" s="4" t="inlineStr">
        <is>
          <t>若定性为赞助（27赛季+DP个人定向），收支相抵净影响0；若实为朱佩韦垫付，则应挂账"应付朱佩韦2,151.50"，偿还时减少FCFE</t>
        </is>
      </c>
      <c r="E13" s="4" t="inlineStr">
        <is>
          <t>需赞助方（DP个人）书面确认赞助性质；保留打样费余款236.5的结算凭证</t>
        </is>
      </c>
    </row>
    <row r="14" ht="29" customHeight="1">
      <c r="A14" s="14" t="inlineStr">
        <is>
          <t>N-01</t>
        </is>
      </c>
      <c r="B14" s="14" t="inlineStr">
        <is>
          <t>重复文件</t>
        </is>
      </c>
      <c r="C14" s="14" t="inlineStr">
        <is>
          <t>「27赛季…(2).xlsx」为旧版快照（6笔900），「(1)」为当前版（7笔1,050，多李畅畅一笔）</t>
        </is>
      </c>
      <c r="D14" s="14" t="inlineStr">
        <is>
          <t>两文件内容重复，易误用旧数</t>
        </is>
      </c>
      <c r="E14" s="2" t="inlineStr">
        <is>
          <t>✔ 已确认（2026-07-25）：保留「(1)」为当前版（7笔1,050，多李畅畅一笔），(2)作旧版归档</t>
        </is>
      </c>
    </row>
    <row r="15" ht="29" customHeight="1">
      <c r="A15" s="14" t="inlineStr">
        <is>
          <t>N-02</t>
        </is>
      </c>
      <c r="B15" s="14" t="inlineStr">
        <is>
          <t>归属已确认</t>
        </is>
      </c>
      <c r="C15" s="14" t="inlineStr">
        <is>
          <t>「清单.xlsx」26笔合计5,122.54，仅有小票图片+金额，无项目名称/日期/经手人</t>
        </is>
      </c>
      <c r="D15" s="14" t="inlineStr">
        <is>
          <t>清单末行2,561.27为小计行，原整理虚增为5,122.54已更正为2,561.27；其中11笔=1,561.27已通过7月支出细目表「孙诗睿-前期垫付」归还，若再按垫付入账将重复计列1,561.27</t>
        </is>
      </c>
      <c r="E15" s="2" t="inlineStr">
        <is>
          <t>✔ 已确认为孙诗睿垫付（2026-07-25）；✔ 重复核查完成：已归还1,561.27标注勿重复，剩余1,000.00（14笔）未入账待处理；210.00与报销一笔金额巧合待确认</t>
        </is>
      </c>
    </row>
    <row r="16" ht="29" customHeight="1">
      <c r="A16" s="14" t="inlineStr">
        <is>
          <t>N-03</t>
        </is>
      </c>
      <c r="B16" s="14" t="inlineStr">
        <is>
          <t>独立资金</t>
        </is>
      </c>
      <c r="C16" s="14" t="inlineStr">
        <is>
          <t>「25-26赛季排球收款清单」6人合计1,400，与NEC各资金池无关联</t>
        </is>
      </c>
      <c r="D16" s="14" t="inlineStr">
        <is>
          <t>属排球活动独立资金</t>
        </is>
      </c>
      <c r="E16" s="2" t="inlineStr">
        <is>
          <t>✔ 已确认（2026-07-25）：排球为独立资金；朱佩韦退回150到王辞凡，净1,250单独管理</t>
        </is>
      </c>
    </row>
    <row r="17" ht="29" customHeight="1">
      <c r="A17" s="14" t="inlineStr">
        <is>
          <t>N-04</t>
        </is>
      </c>
      <c r="B17" s="14" t="inlineStr">
        <is>
          <t>勾稽说明（无需调整）</t>
        </is>
      </c>
      <c r="C17" s="14" t="inlineStr">
        <is>
          <t>报销源文件「三次共计18,148.38」与审计采用16,405.40差1,742.98</t>
        </is>
      </c>
      <c r="D17" s="14" t="inlineStr">
        <is>
          <t>按源文件口径入账，不再按审计核减后16,405.40</t>
        </is>
      </c>
      <c r="E17" s="2" t="inlineStr">
        <is>
          <t>✔ 已确认（2026-07-25）：报销采用源文件口径「三次共计18,148.38」</t>
        </is>
      </c>
    </row>
    <row r="18" ht="29" customHeight="1">
      <c r="A18" s="14" t="inlineStr">
        <is>
          <t>N-05</t>
        </is>
      </c>
      <c r="B18" s="14" t="inlineStr">
        <is>
          <t>勾稽说明（无需调整）</t>
        </is>
      </c>
      <c r="C18" s="14" t="inlineStr">
        <is>
          <t>「NEC资金募集-7月」43笔明细合计6,600，与表内「合计=6600」一致</t>
        </is>
      </c>
      <c r="D18" s="14" t="inlineStr">
        <is>
          <t>表尾合计行勿再计入明细求和</t>
        </is>
      </c>
      <c r="E18" s="2" t="inlineStr">
        <is>
          <t>✔ 已确认（2026-07-25）：合计行不参与明细求和，无重复计列</t>
        </is>
      </c>
    </row>
    <row r="19" ht="43.5" customHeight="1">
      <c r="A19" s="14" t="inlineStr">
        <is>
          <t>N-06</t>
        </is>
      </c>
      <c r="B19" s="14" t="inlineStr">
        <is>
          <t>重复计列风险（新发现）</t>
        </is>
      </c>
      <c r="C19" s="14" t="inlineStr">
        <is>
          <t>清单.xlsx 25笔垫付（均无发票）中11笔恰好合计1,561.27，与细目表「孙诗睿-前期垫付」归还额完全一致</t>
        </is>
      </c>
      <c r="D19" s="14" t="inlineStr">
        <is>
          <t>若清单全额再入账，将与7月支出重复1,561.27；无发票故不能走报销体系，只能从NEC资金池归还</t>
        </is>
      </c>
      <c r="E19" s="2" t="inlineStr">
        <is>
          <t>✔ 全部结案（2026-07-25）：210.00非同一笔；已归还11笔勿重复；余款1,000.00已于2026-07-25从资金池归还，垫付全部结清</t>
        </is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0"/>
  <sheetViews>
    <sheetView zoomScale="130" zoomScaleNormal="130" workbookViewId="0">
      <selection activeCell="A1" sqref="A1"/>
    </sheetView>
  </sheetViews>
  <sheetFormatPr baseColWidth="8" defaultColWidth="9" defaultRowHeight="14"/>
  <cols>
    <col width="22" customWidth="1" min="1" max="1"/>
    <col width="14" customWidth="1" min="2" max="2"/>
    <col width="12" customWidth="1" min="3" max="3"/>
    <col width="22" customWidth="1" min="4" max="4"/>
    <col width="46" customWidth="1" min="5" max="5"/>
    <col width="10" customWidth="1" min="6" max="6"/>
  </cols>
  <sheetData>
    <row r="1" ht="43.5" customHeight="1">
      <c r="A1" s="4" t="inlineStr">
        <is>
          <t>26赛季中期后资金募集收款明细（源文件1）10800 收集单</t>
        </is>
      </c>
    </row>
    <row r="3" ht="14.5" customHeight="1">
      <c r="A3" s="3" t="inlineStr">
        <is>
          <t>收款时间</t>
        </is>
      </c>
      <c r="B3" s="3" t="inlineStr">
        <is>
          <t>姓名</t>
        </is>
      </c>
      <c r="C3" s="3" t="inlineStr">
        <is>
          <t>金额（元）</t>
        </is>
      </c>
      <c r="D3" s="3" t="inlineStr">
        <is>
          <t>收款项</t>
        </is>
      </c>
      <c r="E3" s="3" t="inlineStr">
        <is>
          <t>收款链接序号</t>
        </is>
      </c>
    </row>
    <row r="4" ht="29" customHeight="1">
      <c r="A4" s="4" t="inlineStr">
        <is>
          <t>2026-05-01 13:19:02</t>
        </is>
      </c>
      <c r="B4" s="4" t="inlineStr">
        <is>
          <t>文钰婷</t>
        </is>
      </c>
      <c r="C4" s="4" t="n">
        <v>300</v>
      </c>
      <c r="D4" s="4" t="inlineStr">
        <is>
          <t>NEC-中期后资金募集</t>
        </is>
      </c>
      <c r="E4" s="4" t="inlineStr">
        <is>
          <t>#付款:朱佩韦(Pei-pei-Zhu-Pig)/NEC中期后资金募集收款/001</t>
        </is>
      </c>
    </row>
    <row r="5" ht="29" customHeight="1">
      <c r="A5" s="4" t="inlineStr">
        <is>
          <t>2026-05-01 11:08:22</t>
        </is>
      </c>
      <c r="B5" s="4" t="inlineStr">
        <is>
          <t>杨彩妮</t>
        </is>
      </c>
      <c r="C5" s="4" t="n">
        <v>300</v>
      </c>
      <c r="D5" s="4" t="inlineStr">
        <is>
          <t>NEC-中期后资金募集</t>
        </is>
      </c>
      <c r="E5" s="4" t="inlineStr">
        <is>
          <t>#付款:朱佩韦(Pei-pei-Zhu-Pig)/NEC中期后资金募集收款/002</t>
        </is>
      </c>
    </row>
    <row r="6" ht="29" customHeight="1">
      <c r="A6" s="4" t="inlineStr">
        <is>
          <t>2026-04-30 22:46:50</t>
        </is>
      </c>
      <c r="B6" s="4" t="inlineStr">
        <is>
          <t>黄宇雯</t>
        </is>
      </c>
      <c r="C6" s="4" t="n">
        <v>300</v>
      </c>
      <c r="D6" s="4" t="inlineStr">
        <is>
          <t>NEC-中期后资金募集</t>
        </is>
      </c>
      <c r="E6" s="4" t="inlineStr">
        <is>
          <t>#付款:朱佩韦(Pei-pei-Zhu-Pig)/NEC中期后资金募集收款/003</t>
        </is>
      </c>
    </row>
    <row r="7" ht="29" customHeight="1">
      <c r="A7" s="4" t="inlineStr">
        <is>
          <t>2026-04-30 22:31:44</t>
        </is>
      </c>
      <c r="B7" s="4" t="inlineStr">
        <is>
          <t>王欣怡</t>
        </is>
      </c>
      <c r="C7" s="4" t="n">
        <v>300</v>
      </c>
      <c r="D7" s="4" t="inlineStr">
        <is>
          <t>NEC-中期后资金募集</t>
        </is>
      </c>
      <c r="E7" s="4" t="inlineStr">
        <is>
          <t>#付款:朱佩韦(Pei-pei-Zhu-Pig)/NEC中期后资金募集收款/004</t>
        </is>
      </c>
    </row>
    <row r="8" ht="29" customHeight="1">
      <c r="A8" s="4" t="inlineStr">
        <is>
          <t>2026-04-30 21:54:59</t>
        </is>
      </c>
      <c r="B8" s="4" t="inlineStr">
        <is>
          <t>魏鹏程</t>
        </is>
      </c>
      <c r="C8" s="4" t="n">
        <v>300</v>
      </c>
      <c r="D8" s="4" t="inlineStr">
        <is>
          <t>NEC-中期后资金募集</t>
        </is>
      </c>
      <c r="E8" s="4" t="inlineStr">
        <is>
          <t>#付款:朱佩韦(Pei-pei-Zhu-Pig)/NEC中期后资金募集收款/005</t>
        </is>
      </c>
    </row>
    <row r="9" ht="29" customHeight="1">
      <c r="A9" s="4" t="inlineStr">
        <is>
          <t>2026-04-30 21:34:03</t>
        </is>
      </c>
      <c r="B9" s="4" t="inlineStr">
        <is>
          <t>秦博</t>
        </is>
      </c>
      <c r="C9" s="4" t="n">
        <v>300</v>
      </c>
      <c r="D9" s="4" t="inlineStr">
        <is>
          <t>NEC-中期后资金募集</t>
        </is>
      </c>
      <c r="E9" s="4" t="inlineStr">
        <is>
          <t>#付款:朱佩韦(Pei-pei-Zhu-Pig)/NEC中期后资金募集收款/006</t>
        </is>
      </c>
    </row>
    <row r="10" ht="29" customHeight="1">
      <c r="A10" s="4" t="inlineStr">
        <is>
          <t>2026-04-30 15:18:17</t>
        </is>
      </c>
      <c r="B10" s="4" t="inlineStr">
        <is>
          <t>梁新雷</t>
        </is>
      </c>
      <c r="C10" s="4" t="n">
        <v>300</v>
      </c>
      <c r="D10" s="4" t="inlineStr">
        <is>
          <t>NEC-中期后资金募集</t>
        </is>
      </c>
      <c r="E10" s="4" t="inlineStr">
        <is>
          <t>#付款:朱佩韦(Pei-pei-Zhu-Pig)/NEC中期后资金募集收款/007</t>
        </is>
      </c>
    </row>
    <row r="11" ht="29" customHeight="1">
      <c r="A11" s="4" t="inlineStr">
        <is>
          <t>2026-04-30 15:12:38</t>
        </is>
      </c>
      <c r="B11" s="4" t="inlineStr">
        <is>
          <t>孟洁</t>
        </is>
      </c>
      <c r="C11" s="4" t="n">
        <v>300</v>
      </c>
      <c r="D11" s="4" t="inlineStr">
        <is>
          <t>NEC-中期后资金募集</t>
        </is>
      </c>
      <c r="E11" s="4" t="inlineStr">
        <is>
          <t>#付款:朱佩韦(Pei-pei-Zhu-Pig)/NEC中期后资金募集收款/008</t>
        </is>
      </c>
    </row>
    <row r="12" ht="29" customHeight="1">
      <c r="A12" s="4" t="inlineStr">
        <is>
          <t>2026-04-30 14:43:49</t>
        </is>
      </c>
      <c r="B12" s="4" t="inlineStr">
        <is>
          <t>陈琦</t>
        </is>
      </c>
      <c r="C12" s="4" t="n">
        <v>300</v>
      </c>
      <c r="D12" s="4" t="inlineStr">
        <is>
          <t>NEC-中期后资金募集</t>
        </is>
      </c>
      <c r="E12" s="4" t="inlineStr">
        <is>
          <t>#付款:朱佩韦(Pei-pei-Zhu-Pig)/NEC中期后资金募集收款/009</t>
        </is>
      </c>
    </row>
    <row r="13" ht="29" customHeight="1">
      <c r="A13" s="4" t="inlineStr">
        <is>
          <t>2026-04-30 14:36:18</t>
        </is>
      </c>
      <c r="B13" s="4" t="inlineStr">
        <is>
          <t>闻志伟</t>
        </is>
      </c>
      <c r="C13" s="4" t="n">
        <v>300</v>
      </c>
      <c r="D13" s="4" t="inlineStr">
        <is>
          <t>NEC-中期后资金募集</t>
        </is>
      </c>
      <c r="E13" s="4" t="inlineStr">
        <is>
          <t>#付款:朱佩韦(Pei-pei-Zhu-Pig)/NEC中期后资金募集收款/010</t>
        </is>
      </c>
    </row>
    <row r="14" ht="29" customHeight="1">
      <c r="A14" s="4" t="inlineStr">
        <is>
          <t>2026-04-30 13:38:51</t>
        </is>
      </c>
      <c r="B14" s="4" t="inlineStr">
        <is>
          <t>郭童童</t>
        </is>
      </c>
      <c r="C14" s="4" t="n">
        <v>300</v>
      </c>
      <c r="D14" s="4" t="inlineStr">
        <is>
          <t>NEC-中期后资金募集</t>
        </is>
      </c>
      <c r="E14" s="4" t="inlineStr">
        <is>
          <t>#付款:朱佩韦(Pei-pei-Zhu-Pig)/NEC中期后资金募集收款/011</t>
        </is>
      </c>
    </row>
    <row r="15" ht="29" customHeight="1">
      <c r="A15" s="4" t="inlineStr">
        <is>
          <t>2026-04-30 13:25:44</t>
        </is>
      </c>
      <c r="B15" s="4" t="inlineStr">
        <is>
          <t>孙诗睿</t>
        </is>
      </c>
      <c r="C15" s="4" t="n">
        <v>300</v>
      </c>
      <c r="D15" s="4" t="inlineStr">
        <is>
          <t>NEC-中期后资金募集</t>
        </is>
      </c>
      <c r="E15" s="4" t="inlineStr">
        <is>
          <t>#付款:朱佩韦(Pei-pei-Zhu-Pig)/NEC中期后资金募集收款/012</t>
        </is>
      </c>
    </row>
    <row r="16" ht="29" customHeight="1">
      <c r="A16" s="4" t="inlineStr">
        <is>
          <t>2026-04-30 13:19:55</t>
        </is>
      </c>
      <c r="B16" s="4" t="inlineStr">
        <is>
          <t>张孟驰</t>
        </is>
      </c>
      <c r="C16" s="4" t="n">
        <v>300</v>
      </c>
      <c r="D16" s="4" t="inlineStr">
        <is>
          <t>NEC-中期后资金募集</t>
        </is>
      </c>
      <c r="E16" s="4" t="inlineStr">
        <is>
          <t>#付款:朱佩韦(Pei-pei-Zhu-Pig)/NEC中期后资金募集收款/013</t>
        </is>
      </c>
    </row>
    <row r="17" ht="29" customHeight="1">
      <c r="A17" s="4" t="inlineStr">
        <is>
          <t>2026-04-30 13:18:25</t>
        </is>
      </c>
      <c r="B17" s="4" t="inlineStr">
        <is>
          <t>庄皓钧</t>
        </is>
      </c>
      <c r="C17" s="4" t="n">
        <v>300</v>
      </c>
      <c r="D17" s="4" t="inlineStr">
        <is>
          <t>NEC-中期后资金募集</t>
        </is>
      </c>
      <c r="E17" s="4" t="inlineStr">
        <is>
          <t>#付款:朱佩韦(Pei-pei-Zhu-Pig)/NEC中期后资金募集收款/014</t>
        </is>
      </c>
    </row>
    <row r="18" ht="29" customHeight="1">
      <c r="A18" s="4" t="inlineStr">
        <is>
          <t>2026-04-30 13:07:48</t>
        </is>
      </c>
      <c r="B18" s="4" t="inlineStr">
        <is>
          <t>徐海婷</t>
        </is>
      </c>
      <c r="C18" s="4" t="n">
        <v>300</v>
      </c>
      <c r="D18" s="4" t="inlineStr">
        <is>
          <t>NEC-中期后资金募集</t>
        </is>
      </c>
      <c r="E18" s="4" t="inlineStr">
        <is>
          <t>#付款:朱佩韦(Pei-pei-Zhu-Pig)/NEC中期后资金募集收款/015</t>
        </is>
      </c>
    </row>
    <row r="19" ht="29" customHeight="1">
      <c r="A19" s="4" t="inlineStr">
        <is>
          <t>2026-04-30 13:07:48</t>
        </is>
      </c>
      <c r="B19" s="4" t="inlineStr">
        <is>
          <t>吴梦婷</t>
        </is>
      </c>
      <c r="C19" s="4" t="n">
        <v>300</v>
      </c>
      <c r="D19" s="4" t="inlineStr">
        <is>
          <t>NEC-中期后资金募集</t>
        </is>
      </c>
      <c r="E19" s="4" t="inlineStr">
        <is>
          <t>#付款:朱佩韦(Pei-pei-Zhu-Pig)/NEC中期后资金募集收款/016</t>
        </is>
      </c>
    </row>
    <row r="20" ht="29" customHeight="1">
      <c r="A20" s="4" t="inlineStr">
        <is>
          <t>2026-04-30 12:47:02</t>
        </is>
      </c>
      <c r="B20" s="4" t="inlineStr">
        <is>
          <t>卢王淳</t>
        </is>
      </c>
      <c r="C20" s="4" t="n">
        <v>300</v>
      </c>
      <c r="D20" s="4" t="inlineStr">
        <is>
          <t>NEC-中期后资金募集</t>
        </is>
      </c>
      <c r="E20" s="4" t="inlineStr">
        <is>
          <t>#付款:朱佩韦(Pei-pei-Zhu-Pig)/NEC中期后资金募集收款/017</t>
        </is>
      </c>
    </row>
    <row r="21" ht="29" customHeight="1">
      <c r="A21" s="4" t="inlineStr">
        <is>
          <t>2026-04-30 12:42:24</t>
        </is>
      </c>
      <c r="B21" s="4" t="inlineStr">
        <is>
          <t>李嘉涵</t>
        </is>
      </c>
      <c r="C21" s="4" t="n">
        <v>300</v>
      </c>
      <c r="D21" s="4" t="inlineStr">
        <is>
          <t>NEC-中期后资金募集</t>
        </is>
      </c>
      <c r="E21" s="4" t="inlineStr">
        <is>
          <t>#付款:朱佩韦(Pei-pei-Zhu-Pig)/NEC中期后资金募集收款/018</t>
        </is>
      </c>
    </row>
    <row r="22" ht="29" customHeight="1">
      <c r="A22" s="4" t="inlineStr">
        <is>
          <t>2026-04-30 12:30:04</t>
        </is>
      </c>
      <c r="B22" s="4" t="inlineStr">
        <is>
          <t>李畅畅</t>
        </is>
      </c>
      <c r="C22" s="4" t="n">
        <v>300</v>
      </c>
      <c r="D22" s="4" t="inlineStr">
        <is>
          <t>NEC-中期后资金募集</t>
        </is>
      </c>
      <c r="E22" s="4" t="inlineStr">
        <is>
          <t>#付款:朱佩韦(Pei-pei-Zhu-Pig)/NEC中期后资金募集收款/019</t>
        </is>
      </c>
    </row>
    <row r="23" ht="29" customHeight="1">
      <c r="A23" s="4" t="inlineStr">
        <is>
          <t>2026-04-30 12:29:00</t>
        </is>
      </c>
      <c r="B23" s="4" t="inlineStr">
        <is>
          <t>严文颖</t>
        </is>
      </c>
      <c r="C23" s="4" t="n">
        <v>300</v>
      </c>
      <c r="D23" s="4" t="inlineStr">
        <is>
          <t>NEC-中期后资金募集</t>
        </is>
      </c>
      <c r="E23" s="4" t="inlineStr">
        <is>
          <t>#付款:朱佩韦(Pei-pei-Zhu-Pig)/NEC中期后资金募集收款/020</t>
        </is>
      </c>
    </row>
    <row r="24" ht="29" customHeight="1">
      <c r="A24" s="4" t="inlineStr">
        <is>
          <t>2026-04-30 12:25:33</t>
        </is>
      </c>
      <c r="B24" s="4" t="inlineStr">
        <is>
          <t>樊东亮</t>
        </is>
      </c>
      <c r="C24" s="4" t="n">
        <v>300</v>
      </c>
      <c r="D24" s="4" t="inlineStr">
        <is>
          <t>NEC-中期后资金募集</t>
        </is>
      </c>
      <c r="E24" s="4" t="inlineStr">
        <is>
          <t>#付款:朱佩韦(Pei-pei-Zhu-Pig)/NEC中期后资金募集收款/021</t>
        </is>
      </c>
    </row>
    <row r="25" ht="29" customHeight="1">
      <c r="A25" s="4" t="inlineStr">
        <is>
          <t>2026-04-30 12:24:58</t>
        </is>
      </c>
      <c r="B25" s="4" t="inlineStr">
        <is>
          <t>史珺瑞</t>
        </is>
      </c>
      <c r="C25" s="4" t="n">
        <v>300</v>
      </c>
      <c r="D25" s="4" t="inlineStr">
        <is>
          <t>NEC-中期后资金募集</t>
        </is>
      </c>
      <c r="E25" s="4" t="inlineStr">
        <is>
          <t>#付款:朱佩韦(Pei-pei-Zhu-Pig)/NEC中期后资金募集收款/022</t>
        </is>
      </c>
    </row>
    <row r="26" ht="29" customHeight="1">
      <c r="A26" s="4" t="inlineStr">
        <is>
          <t>2026-04-30 12:23:22</t>
        </is>
      </c>
      <c r="B26" s="4" t="inlineStr">
        <is>
          <t>汪奕希</t>
        </is>
      </c>
      <c r="C26" s="4" t="n">
        <v>300</v>
      </c>
      <c r="D26" s="4" t="inlineStr">
        <is>
          <t>NEC-中期后资金募集</t>
        </is>
      </c>
      <c r="E26" s="4" t="inlineStr">
        <is>
          <t>#付款:朱佩韦(Pei-pei-Zhu-Pig)/NEC中期后资金募集收款/023</t>
        </is>
      </c>
    </row>
    <row r="27" ht="29" customHeight="1">
      <c r="A27" s="4" t="inlineStr">
        <is>
          <t>2026-04-30 12:21:12</t>
        </is>
      </c>
      <c r="B27" s="4" t="inlineStr">
        <is>
          <t>毕卫亭</t>
        </is>
      </c>
      <c r="C27" s="4" t="n">
        <v>300</v>
      </c>
      <c r="D27" s="4" t="inlineStr">
        <is>
          <t>NEC-中期后资金募集</t>
        </is>
      </c>
      <c r="E27" s="4" t="inlineStr">
        <is>
          <t>#付款:朱佩韦(Pei-pei-Zhu-Pig)/NEC中期后资金募集收款/024</t>
        </is>
      </c>
    </row>
    <row r="28" ht="29" customHeight="1">
      <c r="A28" s="4" t="inlineStr">
        <is>
          <t>2026-04-30 12:21:05</t>
        </is>
      </c>
      <c r="B28" s="4" t="inlineStr">
        <is>
          <t>韩祺冉</t>
        </is>
      </c>
      <c r="C28" s="4" t="n">
        <v>300</v>
      </c>
      <c r="D28" s="4" t="inlineStr">
        <is>
          <t>NEC-中期后资金募集</t>
        </is>
      </c>
      <c r="E28" s="4" t="inlineStr">
        <is>
          <t>#付款:朱佩韦(Pei-pei-Zhu-Pig)/NEC中期后资金募集收款/025</t>
        </is>
      </c>
    </row>
    <row r="29" ht="29" customHeight="1">
      <c r="A29" s="4" t="inlineStr">
        <is>
          <t>2026-04-30 12:20:29</t>
        </is>
      </c>
      <c r="B29" s="4" t="inlineStr">
        <is>
          <t>黎心怡</t>
        </is>
      </c>
      <c r="C29" s="4" t="n">
        <v>300</v>
      </c>
      <c r="D29" s="4" t="inlineStr">
        <is>
          <t>NEC-中期后资金募集</t>
        </is>
      </c>
      <c r="E29" s="4" t="inlineStr">
        <is>
          <t>#付款:朱佩韦(Pei-pei-Zhu-Pig)/NEC中期后资金募集收款/026</t>
        </is>
      </c>
    </row>
    <row r="30" ht="29" customHeight="1">
      <c r="A30" s="4" t="inlineStr">
        <is>
          <t>2026-04-30 12:20:09</t>
        </is>
      </c>
      <c r="B30" s="4" t="inlineStr">
        <is>
          <t>李硕</t>
        </is>
      </c>
      <c r="C30" s="4" t="n">
        <v>300</v>
      </c>
      <c r="D30" s="4" t="inlineStr">
        <is>
          <t>NEC-中期后资金募集</t>
        </is>
      </c>
      <c r="E30" s="4" t="inlineStr">
        <is>
          <t>#付款:朱佩韦(Pei-pei-Zhu-Pig)/NEC中期后资金募集收款/027</t>
        </is>
      </c>
    </row>
    <row r="31" ht="29" customHeight="1">
      <c r="A31" s="4" t="inlineStr">
        <is>
          <t>2026-04-30 12:19:32</t>
        </is>
      </c>
      <c r="B31" s="4" t="inlineStr">
        <is>
          <t>侯佳奕</t>
        </is>
      </c>
      <c r="C31" s="4" t="n">
        <v>300</v>
      </c>
      <c r="D31" s="4" t="inlineStr">
        <is>
          <t>NEC-中期后资金募集</t>
        </is>
      </c>
      <c r="E31" s="4" t="inlineStr">
        <is>
          <t>#付款:朱佩韦(Pei-pei-Zhu-Pig)/NEC中期后资金募集收款/028</t>
        </is>
      </c>
    </row>
    <row r="32" ht="29" customHeight="1">
      <c r="A32" s="4" t="inlineStr">
        <is>
          <t>2026-04-30 12:19:27</t>
        </is>
      </c>
      <c r="B32" s="4" t="inlineStr">
        <is>
          <t>岳添俊</t>
        </is>
      </c>
      <c r="C32" s="4" t="n">
        <v>300</v>
      </c>
      <c r="D32" s="4" t="inlineStr">
        <is>
          <t>NEC-中期后资金募集</t>
        </is>
      </c>
      <c r="E32" s="4" t="inlineStr">
        <is>
          <t>#付款:朱佩韦(Pei-pei-Zhu-Pig)/NEC中期后资金募集收款/029</t>
        </is>
      </c>
    </row>
    <row r="33" ht="29" customHeight="1">
      <c r="A33" s="4" t="inlineStr">
        <is>
          <t>2026-04-30 12:18:52</t>
        </is>
      </c>
      <c r="B33" s="4" t="inlineStr">
        <is>
          <t>魏卫</t>
        </is>
      </c>
      <c r="C33" s="4" t="n">
        <v>300</v>
      </c>
      <c r="D33" s="4" t="inlineStr">
        <is>
          <t>NEC-中期后资金募集</t>
        </is>
      </c>
      <c r="E33" s="4" t="inlineStr">
        <is>
          <t>#付款:朱佩韦(Pei-pei-Zhu-Pig)/NEC中期后资金募集收款/030</t>
        </is>
      </c>
    </row>
    <row r="34" ht="29" customHeight="1">
      <c r="A34" s="4" t="inlineStr">
        <is>
          <t>2026-04-30 12:18:46</t>
        </is>
      </c>
      <c r="B34" s="4" t="inlineStr">
        <is>
          <t>卢永杰</t>
        </is>
      </c>
      <c r="C34" s="4" t="n">
        <v>300</v>
      </c>
      <c r="D34" s="4" t="inlineStr">
        <is>
          <t>NEC-中期后资金募集</t>
        </is>
      </c>
      <c r="E34" s="4" t="inlineStr">
        <is>
          <t>#付款:朱佩韦(Pei-pei-Zhu-Pig)/NEC中期后资金募集收款/031</t>
        </is>
      </c>
    </row>
    <row r="35" ht="29" customHeight="1">
      <c r="A35" s="4" t="inlineStr">
        <is>
          <t>2026-05-06 17:29:53</t>
        </is>
      </c>
      <c r="B35" s="4" t="inlineStr">
        <is>
          <t>杨万洁</t>
        </is>
      </c>
      <c r="C35" s="4" t="n">
        <v>300</v>
      </c>
      <c r="D35" s="4" t="inlineStr">
        <is>
          <t>NEC-中期后资金募集</t>
        </is>
      </c>
      <c r="E35" s="4" t="inlineStr">
        <is>
          <t>#付款:朱佩韦(Pei-pei-Zhu-Pig)/NEC中期后资金募集收款/032</t>
        </is>
      </c>
    </row>
    <row r="36" ht="29" customHeight="1">
      <c r="A36" s="4" t="inlineStr">
        <is>
          <t>2026-05-07 17:29:53</t>
        </is>
      </c>
      <c r="B36" s="4" t="inlineStr">
        <is>
          <t>张岩皓</t>
        </is>
      </c>
      <c r="C36" s="4" t="n">
        <v>300</v>
      </c>
      <c r="D36" s="4" t="inlineStr">
        <is>
          <t>NEC-中期后资金募集</t>
        </is>
      </c>
      <c r="E36" s="4" t="inlineStr">
        <is>
          <t>#付款:朱佩韦(Pei-pei-Zhu-Pig)/NEC中期后资金募集收款/033</t>
        </is>
      </c>
    </row>
    <row r="37" ht="29" customHeight="1">
      <c r="A37" s="4" t="inlineStr">
        <is>
          <t>2026-05-08 17:29:53</t>
        </is>
      </c>
      <c r="B37" s="4" t="inlineStr">
        <is>
          <t>白逸鸣</t>
        </is>
      </c>
      <c r="C37" s="4" t="n">
        <v>300</v>
      </c>
      <c r="D37" s="4" t="inlineStr">
        <is>
          <t>NEC-中期后资金募集</t>
        </is>
      </c>
      <c r="E37" s="4" t="inlineStr">
        <is>
          <t>#付款:朱佩韦(Pei-pei-Zhu-Pig)/NEC中期后资金募集收款/034</t>
        </is>
      </c>
    </row>
    <row r="38" ht="29" customHeight="1">
      <c r="A38" s="4" t="inlineStr">
        <is>
          <t>2026-05-09 17:29:53</t>
        </is>
      </c>
      <c r="B38" s="4" t="inlineStr">
        <is>
          <t>秦榛</t>
        </is>
      </c>
      <c r="C38" s="4" t="n">
        <v>300</v>
      </c>
      <c r="D38" s="4" t="inlineStr">
        <is>
          <t>NEC-中期后资金募集</t>
        </is>
      </c>
      <c r="E38" s="4" t="inlineStr">
        <is>
          <t>#付款:朱佩韦(Pei-pei-Zhu-Pig)/NEC中期后资金募集收款/035</t>
        </is>
      </c>
    </row>
    <row r="39" ht="29" customHeight="1">
      <c r="A39" s="4" t="inlineStr">
        <is>
          <t>2026-05-10 17:29:53</t>
        </is>
      </c>
      <c r="B39" s="4" t="inlineStr">
        <is>
          <t>凌敏菲</t>
        </is>
      </c>
      <c r="C39" s="4" t="n">
        <v>300</v>
      </c>
      <c r="D39" s="4" t="inlineStr">
        <is>
          <t>NEC-中期后资金募集</t>
        </is>
      </c>
      <c r="E39" s="4" t="inlineStr">
        <is>
          <t>#付款:朱佩韦(Pei-pei-Zhu-Pig)/NEC中期后资金募集收款/036</t>
        </is>
      </c>
    </row>
    <row r="40" ht="14.5" customHeight="1">
      <c r="A40" s="4" t="inlineStr">
        <is>
          <t>合计</t>
        </is>
      </c>
      <c r="B40" s="4" t="inlineStr"/>
      <c r="C40" s="4" t="n">
        <v>10800</v>
      </c>
      <c r="D40" s="4" t="inlineStr">
        <is>
          <t>36笔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zoomScale="160" zoomScaleNormal="160" workbookViewId="0">
      <selection activeCell="A1" sqref="A1"/>
    </sheetView>
  </sheetViews>
  <sheetFormatPr baseColWidth="8" defaultColWidth="9" defaultRowHeight="14"/>
  <cols>
    <col width="14" customWidth="1" min="1" max="1"/>
    <col width="16" customWidth="1" min="2" max="2"/>
    <col width="12" customWidth="1" min="3" max="3"/>
    <col width="30" customWidth="1" min="4" max="4"/>
    <col width="26" customWidth="1" min="5" max="5"/>
  </cols>
  <sheetData>
    <row r="1" ht="58" customHeight="1">
      <c r="A1" s="4" t="inlineStr">
        <is>
          <t>26赛季中期支出明细（源文件1，逐项重算）26672.71</t>
        </is>
      </c>
    </row>
    <row r="3" ht="14.5" customHeight="1">
      <c r="A3" s="3" t="inlineStr">
        <is>
          <t>支出时间</t>
        </is>
      </c>
      <c r="B3" s="3" t="inlineStr">
        <is>
          <t>支出项</t>
        </is>
      </c>
      <c r="C3" s="3" t="inlineStr">
        <is>
          <t>金额（元）</t>
        </is>
      </c>
      <c r="D3" s="3" t="inlineStr">
        <is>
          <t>内容</t>
        </is>
      </c>
      <c r="E3" s="3" t="inlineStr">
        <is>
          <t>审计分类</t>
        </is>
      </c>
    </row>
    <row r="4" ht="14.5" customHeight="1">
      <c r="A4" s="4" t="inlineStr">
        <is>
          <t>2026-06-03</t>
        </is>
      </c>
      <c r="B4" s="4" t="inlineStr">
        <is>
          <t>嘉立创</t>
        </is>
      </c>
      <c r="C4" s="5" t="n">
        <v>381.71</v>
      </c>
      <c r="D4" s="4" t="inlineStr">
        <is>
          <t>HXC-A板</t>
        </is>
      </c>
      <c r="E4" s="4" t="inlineStr">
        <is>
          <t>消耗性支出</t>
        </is>
      </c>
    </row>
    <row r="5" ht="14.5" customHeight="1">
      <c r="A5" s="4" t="inlineStr">
        <is>
          <t>2026-06-07</t>
        </is>
      </c>
      <c r="B5" s="4" t="inlineStr">
        <is>
          <t>BOM-N630</t>
        </is>
      </c>
      <c r="C5" s="4" t="n">
        <v>1035</v>
      </c>
      <c r="D5" s="4" t="inlineStr">
        <is>
          <t>N630</t>
        </is>
      </c>
      <c r="E5" s="4" t="inlineStr">
        <is>
          <t>消耗性支出</t>
        </is>
      </c>
    </row>
    <row r="6" ht="14.5" customHeight="1">
      <c r="A6" s="4" t="inlineStr">
        <is>
          <t>2026-06-07</t>
        </is>
      </c>
      <c r="B6" s="4" t="inlineStr">
        <is>
          <t>转账</t>
        </is>
      </c>
      <c r="C6" s="4" t="n">
        <v>1300</v>
      </c>
      <c r="D6" s="4" t="inlineStr">
        <is>
          <t>转孙诗睿</t>
        </is>
      </c>
      <c r="E6" s="4" t="inlineStr">
        <is>
          <t>内部转账（性质待查）</t>
        </is>
      </c>
    </row>
    <row r="7" ht="14.5" customHeight="1">
      <c r="A7" s="4" t="inlineStr">
        <is>
          <t>26.4.29</t>
        </is>
      </c>
      <c r="B7" s="4" t="inlineStr">
        <is>
          <t>留形科技</t>
        </is>
      </c>
      <c r="C7" s="4" t="n">
        <v>3099</v>
      </c>
      <c r="D7" s="4" t="inlineStr">
        <is>
          <t>Orin1空间记忆模组</t>
        </is>
      </c>
      <c r="E7" s="4" t="inlineStr">
        <is>
          <t>资本性支出（设备）</t>
        </is>
      </c>
    </row>
    <row r="8" ht="14.5" customHeight="1">
      <c r="A8" s="4" t="inlineStr">
        <is>
          <t>26.4.30</t>
        </is>
      </c>
      <c r="B8" s="4" t="inlineStr">
        <is>
          <t>雕刻机科技</t>
        </is>
      </c>
      <c r="C8" s="4" t="n">
        <v>3245</v>
      </c>
      <c r="D8" s="4" t="inlineStr">
        <is>
          <t>1.5KW主轴雕刻机</t>
        </is>
      </c>
      <c r="E8" s="4" t="inlineStr">
        <is>
          <t>资本性支出（设备）</t>
        </is>
      </c>
    </row>
    <row r="9" ht="14.5" customHeight="1">
      <c r="A9" s="4" t="inlineStr">
        <is>
          <t>26.4.30</t>
        </is>
      </c>
      <c r="B9" s="4" t="inlineStr">
        <is>
          <t>转账</t>
        </is>
      </c>
      <c r="C9" s="4" t="n">
        <v>3300</v>
      </c>
      <c r="D9" s="4" t="inlineStr">
        <is>
          <t>孙诗睿</t>
        </is>
      </c>
      <c r="E9" s="4" t="inlineStr">
        <is>
          <t>内部转账（性质待查）</t>
        </is>
      </c>
    </row>
    <row r="10" ht="14.5" customHeight="1">
      <c r="A10" s="4" t="inlineStr">
        <is>
          <t>26.4.30</t>
        </is>
      </c>
      <c r="B10" s="4" t="inlineStr">
        <is>
          <t>大疆</t>
        </is>
      </c>
      <c r="C10" s="4" t="n">
        <v>3300</v>
      </c>
      <c r="D10" s="4" t="inlineStr">
        <is>
          <t>M2006直流减速电机</t>
        </is>
      </c>
      <c r="E10" s="4" t="inlineStr">
        <is>
          <t>资本性支出（设备）</t>
        </is>
      </c>
    </row>
    <row r="11" ht="14.5" customHeight="1">
      <c r="A11" s="4" t="inlineStr">
        <is>
          <t>26.5.12</t>
        </is>
      </c>
      <c r="B11" s="4" t="inlineStr">
        <is>
          <t>博世/绿林</t>
        </is>
      </c>
      <c r="C11" s="4" t="n">
        <v>1776</v>
      </c>
      <c r="D11" s="4" t="inlineStr">
        <is>
          <t>博世 18V /绿林21V</t>
        </is>
      </c>
      <c r="E11" s="4" t="inlineStr">
        <is>
          <t>资本性支出（设备）</t>
        </is>
      </c>
    </row>
    <row r="12" ht="14.5" customHeight="1">
      <c r="A12" s="4" t="inlineStr">
        <is>
          <t>26.5.18</t>
        </is>
      </c>
      <c r="B12" s="4" t="inlineStr">
        <is>
          <t>转账</t>
        </is>
      </c>
      <c r="C12" s="4" t="n">
        <v>2000</v>
      </c>
      <c r="D12" s="4" t="inlineStr">
        <is>
          <t>孙诗睿</t>
        </is>
      </c>
      <c r="E12" s="4" t="inlineStr">
        <is>
          <t>内部转账（性质待查）</t>
        </is>
      </c>
    </row>
    <row r="13" ht="14.5" customHeight="1">
      <c r="A13" s="4" t="inlineStr">
        <is>
          <t>26.5.19</t>
        </is>
      </c>
      <c r="B13" s="4" t="inlineStr">
        <is>
          <t>大疆</t>
        </is>
      </c>
      <c r="C13" s="4" t="n">
        <v>1192</v>
      </c>
      <c r="D13" s="4" t="inlineStr">
        <is>
          <t>M3508直流减速电机</t>
        </is>
      </c>
      <c r="E13" s="4" t="inlineStr">
        <is>
          <t>资本性支出（设备）</t>
        </is>
      </c>
    </row>
    <row r="14" ht="14.5" customHeight="1">
      <c r="A14" s="4" t="inlineStr">
        <is>
          <t>26.5.19</t>
        </is>
      </c>
      <c r="B14" s="4" t="inlineStr">
        <is>
          <t>咸鱼</t>
        </is>
      </c>
      <c r="C14" s="4" t="n">
        <v>882</v>
      </c>
      <c r="D14" s="4" t="inlineStr">
        <is>
          <t>557.15带锯+325电钻</t>
        </is>
      </c>
      <c r="E14" s="4" t="inlineStr">
        <is>
          <t>消耗性支出</t>
        </is>
      </c>
    </row>
    <row r="15" ht="14.5" customHeight="1">
      <c r="A15" s="4" t="inlineStr">
        <is>
          <t>26.5.20</t>
        </is>
      </c>
      <c r="B15" s="4" t="inlineStr">
        <is>
          <t>宇树科技</t>
        </is>
      </c>
      <c r="C15" s="4" t="n">
        <v>800</v>
      </c>
      <c r="D15" s="4" t="inlineStr">
        <is>
          <t>8010关节电机</t>
        </is>
      </c>
      <c r="E15" s="4" t="inlineStr">
        <is>
          <t>资本性支出（设备）</t>
        </is>
      </c>
    </row>
    <row r="16" ht="14.5" customHeight="1">
      <c r="A16" s="4" t="inlineStr">
        <is>
          <t>26.5.21</t>
        </is>
      </c>
      <c r="B16" s="4" t="inlineStr">
        <is>
          <t>咸鱼</t>
        </is>
      </c>
      <c r="C16" s="4" t="n">
        <v>250</v>
      </c>
      <c r="D16" s="4" t="inlineStr">
        <is>
          <t>旋转气缸</t>
        </is>
      </c>
      <c r="E16" s="4" t="inlineStr">
        <is>
          <t>消耗性支出</t>
        </is>
      </c>
    </row>
    <row r="17" ht="14.5" customHeight="1">
      <c r="A17" s="4" t="inlineStr">
        <is>
          <t>26.5.22</t>
        </is>
      </c>
      <c r="B17" s="4" t="inlineStr">
        <is>
          <t>咸鱼</t>
        </is>
      </c>
      <c r="C17" s="4" t="n">
        <v>352</v>
      </c>
      <c r="D17" s="4" t="inlineStr">
        <is>
          <t>CubeMars电机驱动板</t>
        </is>
      </c>
      <c r="E17" s="4" t="inlineStr">
        <is>
          <t>消耗性支出</t>
        </is>
      </c>
    </row>
    <row r="18" ht="14.5" customHeight="1">
      <c r="A18" s="4" t="inlineStr">
        <is>
          <t>26.5.23</t>
        </is>
      </c>
      <c r="B18" s="4" t="inlineStr">
        <is>
          <t>贴片机</t>
        </is>
      </c>
      <c r="C18" s="4" t="n">
        <v>2000</v>
      </c>
      <c r="D18" s="4" t="inlineStr">
        <is>
          <t>openPNP</t>
        </is>
      </c>
      <c r="E18" s="4" t="inlineStr">
        <is>
          <t>资本性支出（设备）</t>
        </is>
      </c>
    </row>
    <row r="19" ht="14.5" customHeight="1">
      <c r="A19" s="4" t="inlineStr">
        <is>
          <t>None</t>
        </is>
      </c>
      <c r="B19" s="4" t="inlineStr">
        <is>
          <t>移动供电</t>
        </is>
      </c>
      <c r="C19" s="4" t="n">
        <v>1760</v>
      </c>
      <c r="D19" s="4" t="inlineStr">
        <is>
          <t>220V 户外移动电源</t>
        </is>
      </c>
      <c r="E19" s="4" t="inlineStr">
        <is>
          <t>资本性支出（设备）</t>
        </is>
      </c>
    </row>
    <row r="20" ht="14.5" customHeight="1">
      <c r="A20" s="4" t="inlineStr">
        <is>
          <t>逐项合计</t>
        </is>
      </c>
      <c r="B20" s="4" t="inlineStr"/>
      <c r="C20" s="5" t="n">
        <v>26672.71</v>
      </c>
      <c r="D20" s="4" t="inlineStr">
        <is>
          <t>16笔</t>
        </is>
      </c>
    </row>
    <row r="21" ht="14.5" customHeight="1">
      <c r="A21" s="4" t="inlineStr">
        <is>
          <t>表内声称总花费</t>
        </is>
      </c>
      <c r="B21" s="4" t="inlineStr"/>
      <c r="C21" s="5" t="n">
        <v>23612.71</v>
      </c>
      <c r="D21" s="4" t="inlineStr">
        <is>
          <t>差异3,060.00 见EX-01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tabSelected="1" zoomScale="220" zoomScaleNormal="220" workbookViewId="0">
      <selection activeCell="A1" sqref="A1"/>
    </sheetView>
  </sheetViews>
  <sheetFormatPr baseColWidth="8" defaultColWidth="9" defaultRowHeight="14"/>
  <cols>
    <col width="10" customWidth="1" min="1" max="1"/>
    <col width="14" customWidth="1" min="2" max="2"/>
    <col width="12" customWidth="1" min="3" max="4"/>
  </cols>
  <sheetData>
    <row r="1" ht="58" customHeight="1">
      <c r="A1" s="4" t="inlineStr">
        <is>
          <t>Sponsor 赞助明细（源文件1）</t>
        </is>
      </c>
    </row>
    <row r="3" ht="14.5" customHeight="1">
      <c r="A3" s="3" t="inlineStr">
        <is>
          <t>批次</t>
        </is>
      </c>
      <c r="B3" s="3" t="inlineStr">
        <is>
          <t>姓名</t>
        </is>
      </c>
      <c r="C3" s="3" t="inlineStr">
        <is>
          <t>金额（元）</t>
        </is>
      </c>
    </row>
    <row r="4" ht="14.5" customHeight="1">
      <c r="A4" s="4" t="inlineStr">
        <is>
          <t>早期</t>
        </is>
      </c>
      <c r="B4" s="4" t="inlineStr">
        <is>
          <t>李俊杰</t>
        </is>
      </c>
      <c r="C4" s="4" t="n">
        <v>1600</v>
      </c>
      <c r="D4" s="4" t="inlineStr">
        <is>
          <t>赛季初</t>
        </is>
      </c>
    </row>
    <row r="5" ht="14.5" customHeight="1">
      <c r="A5" s="4" t="inlineStr">
        <is>
          <t>早期</t>
        </is>
      </c>
      <c r="B5" s="4" t="inlineStr">
        <is>
          <t>王辞凡</t>
        </is>
      </c>
      <c r="C5" s="4" t="n">
        <v>1600</v>
      </c>
      <c r="D5" s="4" t="inlineStr">
        <is>
          <t>赛季初</t>
        </is>
      </c>
    </row>
    <row r="6" ht="14.5" customHeight="1">
      <c r="A6" s="4" t="inlineStr">
        <is>
          <t>中期</t>
        </is>
      </c>
      <c r="B6" s="4" t="inlineStr">
        <is>
          <t>孙振祥</t>
        </is>
      </c>
      <c r="C6" s="4" t="n">
        <v>1600</v>
      </c>
      <c r="D6" s="4" t="inlineStr">
        <is>
          <t>赛季初</t>
        </is>
      </c>
    </row>
    <row r="7" ht="14.5" customHeight="1">
      <c r="A7" s="4" t="inlineStr">
        <is>
          <t>中期</t>
        </is>
      </c>
      <c r="B7" s="4" t="inlineStr">
        <is>
          <t>沈家耀</t>
        </is>
      </c>
      <c r="C7" s="4" t="n">
        <v>2000</v>
      </c>
      <c r="D7" s="4" t="inlineStr">
        <is>
          <t>赛季中</t>
        </is>
      </c>
    </row>
    <row r="8" ht="14.5" customHeight="1">
      <c r="A8" s="4" t="inlineStr">
        <is>
          <t>早期</t>
        </is>
      </c>
      <c r="B8" s="4" t="inlineStr">
        <is>
          <t>王浩</t>
        </is>
      </c>
      <c r="C8" s="4" t="n">
        <v>1600</v>
      </c>
      <c r="D8" s="4" t="inlineStr">
        <is>
          <t>赛季初</t>
        </is>
      </c>
    </row>
    <row r="9" ht="14.5" customHeight="1">
      <c r="A9" s="4" t="inlineStr">
        <is>
          <t>合计</t>
        </is>
      </c>
      <c r="B9" s="4" t="inlineStr"/>
      <c r="C9" s="4" t="n">
        <v>8400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1"/>
  <sheetViews>
    <sheetView topLeftCell="A36" zoomScale="220" zoomScaleNormal="220" workbookViewId="0">
      <selection activeCell="G45" sqref="G45"/>
    </sheetView>
  </sheetViews>
  <sheetFormatPr baseColWidth="8" defaultColWidth="9" defaultRowHeight="14"/>
  <cols>
    <col width="8" customWidth="1" min="1" max="1"/>
    <col width="16" customWidth="1" min="2" max="2"/>
    <col width="12" customWidth="1" min="3" max="3"/>
    <col width="18" customWidth="1" min="4" max="4"/>
  </cols>
  <sheetData>
    <row r="1" ht="58" customHeight="1">
      <c r="A1" s="10" t="inlineStr">
        <is>
          <t>7月队内众筹收款明细（源文件④ + 李畅畅150从27赛季募集归入，共44笔6,750）</t>
        </is>
      </c>
    </row>
    <row r="3" ht="14.5" customHeight="1">
      <c r="A3" s="3" t="inlineStr">
        <is>
          <t>序号</t>
        </is>
      </c>
      <c r="B3" s="3" t="inlineStr">
        <is>
          <t>姓名</t>
        </is>
      </c>
      <c r="C3" s="3" t="inlineStr">
        <is>
          <t>金额（元）</t>
        </is>
      </c>
      <c r="D3" s="3" t="inlineStr">
        <is>
          <t>收款说明</t>
        </is>
      </c>
    </row>
    <row r="4" ht="14.5" customHeight="1">
      <c r="A4" s="4" t="n">
        <v>1</v>
      </c>
      <c r="B4" s="4" t="inlineStr">
        <is>
          <t>文钰婷</t>
        </is>
      </c>
      <c r="C4" s="4" t="n">
        <v>150</v>
      </c>
      <c r="D4" s="4" t="inlineStr">
        <is>
          <t>队内众筹收款</t>
        </is>
      </c>
    </row>
    <row r="5" ht="14.5" customHeight="1">
      <c r="A5" s="4" t="n">
        <v>2</v>
      </c>
      <c r="B5" s="4" t="inlineStr">
        <is>
          <t>孟洁</t>
        </is>
      </c>
      <c r="C5" s="4" t="n">
        <v>150</v>
      </c>
      <c r="D5" s="4" t="inlineStr">
        <is>
          <t>队内众筹收款</t>
        </is>
      </c>
    </row>
    <row r="6" ht="14.5" customHeight="1">
      <c r="A6" s="4" t="n">
        <v>3</v>
      </c>
      <c r="B6" s="4" t="inlineStr">
        <is>
          <t>杨彩妮</t>
        </is>
      </c>
      <c r="C6" s="4" t="n">
        <v>150</v>
      </c>
      <c r="D6" s="4" t="inlineStr">
        <is>
          <t>队内众筹收款</t>
        </is>
      </c>
    </row>
    <row r="7" ht="14.5" customHeight="1">
      <c r="A7" s="4" t="n">
        <v>4</v>
      </c>
      <c r="B7" s="4" t="inlineStr">
        <is>
          <t>田旺旺、卞乐凌</t>
        </is>
      </c>
      <c r="C7" s="4" t="n">
        <v>300</v>
      </c>
      <c r="D7" s="4" t="inlineStr">
        <is>
          <t>队内众筹收款</t>
        </is>
      </c>
    </row>
    <row r="8" ht="14.5" customHeight="1">
      <c r="A8" s="4" t="n">
        <v>5</v>
      </c>
      <c r="B8" s="4" t="inlineStr">
        <is>
          <t>胡培培</t>
        </is>
      </c>
      <c r="C8" s="4" t="n">
        <v>150</v>
      </c>
      <c r="D8" s="4" t="inlineStr">
        <is>
          <t>队内众筹收款</t>
        </is>
      </c>
    </row>
    <row r="9" ht="14.5" customHeight="1">
      <c r="A9" s="4" t="n">
        <v>6</v>
      </c>
      <c r="B9" s="4" t="inlineStr">
        <is>
          <t>张岩皓</t>
        </is>
      </c>
      <c r="C9" s="4" t="n">
        <v>150</v>
      </c>
      <c r="D9" s="4" t="inlineStr">
        <is>
          <t>队内众筹收款</t>
        </is>
      </c>
    </row>
    <row r="10" ht="14.5" customHeight="1">
      <c r="A10" s="4" t="n">
        <v>7</v>
      </c>
      <c r="B10" s="4" t="inlineStr">
        <is>
          <t>闻志伟</t>
        </is>
      </c>
      <c r="C10" s="4" t="n">
        <v>150</v>
      </c>
      <c r="D10" s="4" t="inlineStr">
        <is>
          <t>队内众筹收款</t>
        </is>
      </c>
    </row>
    <row r="11" ht="14.5" customHeight="1">
      <c r="A11" s="4" t="n">
        <v>8</v>
      </c>
      <c r="B11" s="4" t="inlineStr">
        <is>
          <t>陈诺</t>
        </is>
      </c>
      <c r="C11" s="4" t="n">
        <v>150</v>
      </c>
      <c r="D11" s="4" t="inlineStr">
        <is>
          <t>队内众筹收款</t>
        </is>
      </c>
    </row>
    <row r="12" ht="14.5" customHeight="1">
      <c r="A12" s="4" t="n">
        <v>9</v>
      </c>
      <c r="B12" s="4" t="inlineStr">
        <is>
          <t>龚志超</t>
        </is>
      </c>
      <c r="C12" s="4" t="n">
        <v>150</v>
      </c>
      <c r="D12" s="4" t="inlineStr">
        <is>
          <t>队内众筹收款</t>
        </is>
      </c>
    </row>
    <row r="13" ht="14.5" customHeight="1">
      <c r="A13" s="4" t="n">
        <v>10</v>
      </c>
      <c r="B13" s="4" t="inlineStr">
        <is>
          <t>庄皓钧</t>
        </is>
      </c>
      <c r="C13" s="4" t="n">
        <v>150</v>
      </c>
      <c r="D13" s="4" t="inlineStr">
        <is>
          <t>队内众筹收款</t>
        </is>
      </c>
    </row>
    <row r="14" ht="14.5" customHeight="1">
      <c r="A14" s="4" t="n">
        <v>11</v>
      </c>
      <c r="B14" s="4" t="inlineStr">
        <is>
          <t>魏鹏程</t>
        </is>
      </c>
      <c r="C14" s="4" t="n">
        <v>150</v>
      </c>
      <c r="D14" s="4" t="inlineStr">
        <is>
          <t>队内众筹收款</t>
        </is>
      </c>
    </row>
    <row r="15" ht="14.5" customHeight="1">
      <c r="A15" s="4" t="n">
        <v>12</v>
      </c>
      <c r="B15" s="4" t="inlineStr">
        <is>
          <t>黄宇雯</t>
        </is>
      </c>
      <c r="C15" s="4" t="n">
        <v>150</v>
      </c>
      <c r="D15" s="4" t="inlineStr">
        <is>
          <t>队内众筹收款</t>
        </is>
      </c>
    </row>
    <row r="16" ht="14.5" customHeight="1">
      <c r="A16" s="4" t="n">
        <v>13</v>
      </c>
      <c r="B16" s="4" t="inlineStr">
        <is>
          <t>岳添俊</t>
        </is>
      </c>
      <c r="C16" s="4" t="n">
        <v>150</v>
      </c>
      <c r="D16" s="4" t="inlineStr">
        <is>
          <t>队内众筹收款</t>
        </is>
      </c>
    </row>
    <row r="17" ht="14.5" customHeight="1">
      <c r="A17" s="4" t="n">
        <v>14</v>
      </c>
      <c r="B17" s="4" t="inlineStr">
        <is>
          <t>王欣怡</t>
        </is>
      </c>
      <c r="C17" s="4" t="n">
        <v>150</v>
      </c>
      <c r="D17" s="4" t="inlineStr">
        <is>
          <t>队内众筹收款</t>
        </is>
      </c>
    </row>
    <row r="18" ht="14.5" customHeight="1">
      <c r="A18" s="4" t="n">
        <v>15</v>
      </c>
      <c r="B18" s="4" t="inlineStr">
        <is>
          <t>吴梦婷</t>
        </is>
      </c>
      <c r="C18" s="4" t="n">
        <v>150</v>
      </c>
      <c r="D18" s="4" t="inlineStr">
        <is>
          <t>队内众筹收款</t>
        </is>
      </c>
    </row>
    <row r="19" ht="14.5" customHeight="1">
      <c r="A19" s="4" t="n">
        <v>16</v>
      </c>
      <c r="B19" s="4" t="inlineStr">
        <is>
          <t>李嘉涵</t>
        </is>
      </c>
      <c r="C19" s="4" t="n">
        <v>150</v>
      </c>
      <c r="D19" s="4" t="inlineStr">
        <is>
          <t>队内众筹收款</t>
        </is>
      </c>
    </row>
    <row r="20" ht="14.5" customHeight="1">
      <c r="A20" s="4" t="n">
        <v>17</v>
      </c>
      <c r="B20" s="4" t="inlineStr">
        <is>
          <t>崔成超</t>
        </is>
      </c>
      <c r="C20" s="4" t="n">
        <v>150</v>
      </c>
      <c r="D20" s="4" t="inlineStr">
        <is>
          <t>队内众筹收款</t>
        </is>
      </c>
    </row>
    <row r="21" ht="14.5" customHeight="1">
      <c r="A21" s="4" t="n">
        <v>18</v>
      </c>
      <c r="B21" s="4" t="inlineStr">
        <is>
          <t>凌敏菲</t>
        </is>
      </c>
      <c r="C21" s="4" t="n">
        <v>150</v>
      </c>
      <c r="D21" s="4" t="inlineStr">
        <is>
          <t>队内众筹收款</t>
        </is>
      </c>
    </row>
    <row r="22" ht="14.5" customHeight="1">
      <c r="A22" s="4" t="n">
        <v>19</v>
      </c>
      <c r="B22" s="4" t="inlineStr">
        <is>
          <t>张孟驰</t>
        </is>
      </c>
      <c r="C22" s="4" t="n">
        <v>150</v>
      </c>
      <c r="D22" s="4" t="inlineStr">
        <is>
          <t>队内众筹收款</t>
        </is>
      </c>
    </row>
    <row r="23" ht="14.5" customHeight="1">
      <c r="A23" s="4" t="n">
        <v>20</v>
      </c>
      <c r="B23" s="4" t="inlineStr">
        <is>
          <t>卢永杰</t>
        </is>
      </c>
      <c r="C23" s="4" t="n">
        <v>150</v>
      </c>
      <c r="D23" s="4" t="inlineStr">
        <is>
          <t>队内众筹收款</t>
        </is>
      </c>
    </row>
    <row r="24" ht="14.5" customHeight="1">
      <c r="A24" s="4" t="n">
        <v>21</v>
      </c>
      <c r="B24" s="4" t="inlineStr">
        <is>
          <t>毕卫亭</t>
        </is>
      </c>
      <c r="C24" s="4" t="n">
        <v>150</v>
      </c>
      <c r="D24" s="4" t="inlineStr">
        <is>
          <t>队内众筹收款</t>
        </is>
      </c>
    </row>
    <row r="25" ht="14.5" customHeight="1">
      <c r="A25" s="4" t="n">
        <v>22</v>
      </c>
      <c r="B25" s="4" t="inlineStr">
        <is>
          <t>黎心怡</t>
        </is>
      </c>
      <c r="C25" s="4" t="n">
        <v>150</v>
      </c>
      <c r="D25" s="4" t="inlineStr">
        <is>
          <t>队内众筹收款</t>
        </is>
      </c>
    </row>
    <row r="26" ht="14.5" customHeight="1">
      <c r="A26" s="4" t="n">
        <v>23</v>
      </c>
      <c r="B26" s="4" t="inlineStr">
        <is>
          <t>樊东亮</t>
        </is>
      </c>
      <c r="C26" s="4" t="n">
        <v>150</v>
      </c>
      <c r="D26" s="4" t="inlineStr">
        <is>
          <t>队内众筹收款</t>
        </is>
      </c>
    </row>
    <row r="27" ht="14.5" customHeight="1">
      <c r="A27" s="4" t="n">
        <v>24</v>
      </c>
      <c r="B27" s="4" t="inlineStr">
        <is>
          <t>李硕</t>
        </is>
      </c>
      <c r="C27" s="4" t="n">
        <v>150</v>
      </c>
      <c r="D27" s="4" t="inlineStr">
        <is>
          <t>队内众筹收款</t>
        </is>
      </c>
    </row>
    <row r="28" ht="14.5" customHeight="1">
      <c r="A28" s="4" t="n">
        <v>25</v>
      </c>
      <c r="B28" s="4" t="inlineStr">
        <is>
          <t>陈琦</t>
        </is>
      </c>
      <c r="C28" s="4" t="n">
        <v>150</v>
      </c>
      <c r="D28" s="4" t="inlineStr">
        <is>
          <t>队内众筹收款</t>
        </is>
      </c>
    </row>
    <row r="29" ht="14.5" customHeight="1">
      <c r="A29" s="4" t="n">
        <v>26</v>
      </c>
      <c r="B29" s="4" t="inlineStr">
        <is>
          <t>汪奕希</t>
        </is>
      </c>
      <c r="C29" s="4" t="n">
        <v>150</v>
      </c>
      <c r="D29" s="4" t="inlineStr">
        <is>
          <t>队内众筹收款</t>
        </is>
      </c>
    </row>
    <row r="30" ht="14.5" customHeight="1">
      <c r="A30" s="4" t="n">
        <v>27</v>
      </c>
      <c r="B30" s="4" t="inlineStr">
        <is>
          <t>郭童童</t>
        </is>
      </c>
      <c r="C30" s="4" t="n">
        <v>150</v>
      </c>
      <c r="D30" s="4" t="inlineStr">
        <is>
          <t>队内众筹收款</t>
        </is>
      </c>
    </row>
    <row r="31" ht="14.5" customHeight="1">
      <c r="A31" s="4" t="n">
        <v>28</v>
      </c>
      <c r="B31" s="4" t="inlineStr">
        <is>
          <t>魏卫</t>
        </is>
      </c>
      <c r="C31" s="4" t="n">
        <v>150</v>
      </c>
      <c r="D31" s="4" t="inlineStr">
        <is>
          <t>队内众筹收款</t>
        </is>
      </c>
    </row>
    <row r="32" ht="14.5" customHeight="1">
      <c r="A32" s="4" t="n">
        <v>29</v>
      </c>
      <c r="B32" s="4" t="inlineStr">
        <is>
          <t>梁新雷</t>
        </is>
      </c>
      <c r="C32" s="4" t="n">
        <v>150</v>
      </c>
      <c r="D32" s="4" t="inlineStr">
        <is>
          <t>队内众筹收款</t>
        </is>
      </c>
    </row>
    <row r="33" ht="14.5" customHeight="1">
      <c r="A33" s="4" t="n">
        <v>30</v>
      </c>
      <c r="B33" s="4" t="inlineStr">
        <is>
          <t>孙诗睿</t>
        </is>
      </c>
      <c r="C33" s="4" t="n">
        <v>150</v>
      </c>
      <c r="D33" s="4" t="inlineStr">
        <is>
          <t>二维码付款</t>
        </is>
      </c>
    </row>
    <row r="34" ht="14.5" customHeight="1">
      <c r="A34" s="4" t="n">
        <v>31</v>
      </c>
      <c r="B34" s="4" t="inlineStr">
        <is>
          <t>史珺瑞</t>
        </is>
      </c>
      <c r="C34" s="4" t="n">
        <v>150</v>
      </c>
      <c r="D34" s="4" t="inlineStr">
        <is>
          <t>二维码付款</t>
        </is>
      </c>
    </row>
    <row r="35" ht="14.5" customHeight="1">
      <c r="A35" s="4" t="n">
        <v>32</v>
      </c>
      <c r="B35" s="4" t="inlineStr">
        <is>
          <t>严文颖</t>
        </is>
      </c>
      <c r="C35" s="4" t="n">
        <v>150</v>
      </c>
      <c r="D35" s="4" t="inlineStr">
        <is>
          <t>二维码付款</t>
        </is>
      </c>
    </row>
    <row r="36" ht="14.5" customHeight="1">
      <c r="A36" s="4" t="n">
        <v>33</v>
      </c>
      <c r="B36" s="4" t="inlineStr">
        <is>
          <t>白逸鸣</t>
        </is>
      </c>
      <c r="C36" s="4" t="n">
        <v>150</v>
      </c>
      <c r="D36" s="4" t="inlineStr">
        <is>
          <t>二维码付款</t>
        </is>
      </c>
    </row>
    <row r="37" ht="14.5" customHeight="1">
      <c r="A37" s="4" t="n">
        <v>34</v>
      </c>
      <c r="B37" s="4" t="inlineStr">
        <is>
          <t>秦榛</t>
        </is>
      </c>
      <c r="C37" s="4" t="n">
        <v>150</v>
      </c>
      <c r="D37" s="4" t="inlineStr">
        <is>
          <t>二维码付款</t>
        </is>
      </c>
    </row>
    <row r="38" ht="14.5" customHeight="1">
      <c r="A38" s="4" t="n">
        <v>35</v>
      </c>
      <c r="B38" s="4" t="inlineStr">
        <is>
          <t>开不了口</t>
        </is>
      </c>
      <c r="C38" s="4" t="n">
        <v>150</v>
      </c>
      <c r="D38" s="4" t="inlineStr">
        <is>
          <t>二维码付款</t>
        </is>
      </c>
    </row>
    <row r="39" ht="14.5" customHeight="1">
      <c r="A39" s="4" t="n">
        <v>36</v>
      </c>
      <c r="B39" s="4" t="inlineStr">
        <is>
          <t>李畅畅</t>
        </is>
      </c>
      <c r="C39" s="4" t="n">
        <v>150</v>
      </c>
      <c r="D39" s="4" t="inlineStr">
        <is>
          <t>二维码付款</t>
        </is>
      </c>
    </row>
    <row r="40" ht="14.5" customHeight="1">
      <c r="A40" s="4" t="n">
        <v>37</v>
      </c>
      <c r="B40" s="4" t="inlineStr">
        <is>
          <t>侯佳奕</t>
        </is>
      </c>
      <c r="C40" s="4" t="n">
        <v>150</v>
      </c>
      <c r="D40" s="4" t="inlineStr">
        <is>
          <t>二维码付款</t>
        </is>
      </c>
    </row>
    <row r="41" ht="14.5" customHeight="1">
      <c r="A41" s="4" t="n">
        <v>38</v>
      </c>
      <c r="B41" s="4" t="inlineStr">
        <is>
          <t>吴梦婷</t>
        </is>
      </c>
      <c r="C41" s="4" t="n">
        <v>150</v>
      </c>
      <c r="D41" s="4" t="inlineStr">
        <is>
          <t>二维码付款</t>
        </is>
      </c>
    </row>
    <row r="42" ht="14.5" customHeight="1">
      <c r="A42" s="4" t="n">
        <v>39</v>
      </c>
      <c r="B42" s="4" t="inlineStr">
        <is>
          <t>蔡睿杰</t>
        </is>
      </c>
      <c r="C42" s="4" t="n">
        <v>150</v>
      </c>
      <c r="D42" s="4" t="inlineStr">
        <is>
          <t>二维码付款</t>
        </is>
      </c>
    </row>
    <row r="43" ht="14.5" customHeight="1">
      <c r="A43" s="4" t="n">
        <v>40</v>
      </c>
      <c r="B43" s="4" t="inlineStr">
        <is>
          <t>彭柯尹</t>
        </is>
      </c>
      <c r="C43" s="4" t="n">
        <v>150</v>
      </c>
      <c r="D43" s="4" t="inlineStr">
        <is>
          <t>二维码付款</t>
        </is>
      </c>
    </row>
    <row r="44" ht="14.5" customHeight="1">
      <c r="A44" s="4" t="n">
        <v>41</v>
      </c>
      <c r="B44" s="4" t="inlineStr">
        <is>
          <t>王辞凡</t>
        </is>
      </c>
      <c r="C44" s="4" t="n">
        <v>150</v>
      </c>
      <c r="D44" s="14" t="inlineStr">
        <is>
          <t>二维码付款 → 已退回（2026-07-25确认），不计入净额</t>
        </is>
      </c>
    </row>
    <row r="45" ht="14.5" customHeight="1">
      <c r="A45" s="4" t="n">
        <v>42</v>
      </c>
      <c r="B45" s="4" t="inlineStr">
        <is>
          <t>徐海婷</t>
        </is>
      </c>
      <c r="C45" s="4" t="n">
        <v>150</v>
      </c>
      <c r="D45" s="4" t="inlineStr">
        <is>
          <t>支付宝</t>
        </is>
      </c>
    </row>
    <row r="46" ht="14.5" customHeight="1">
      <c r="A46" s="4" t="n">
        <v>43</v>
      </c>
      <c r="B46" s="4" t="inlineStr">
        <is>
          <t>卢王淳</t>
        </is>
      </c>
      <c r="C46" s="4" t="n">
        <v>150</v>
      </c>
      <c r="D46" s="4" t="inlineStr">
        <is>
          <t>支付宝</t>
        </is>
      </c>
    </row>
    <row r="47" ht="14.5" customHeight="1">
      <c r="A47" s="4" t="n">
        <v>44</v>
      </c>
      <c r="B47" s="4" t="inlineStr">
        <is>
          <t>李畅畅</t>
        </is>
      </c>
      <c r="C47" s="5" t="n">
        <v>150</v>
      </c>
      <c r="D47" s="2" t="inlineStr">
        <is>
          <t>从27赛季社区运营募集归入（2026-07-25确认）</t>
        </is>
      </c>
    </row>
    <row r="48" ht="14.5" customHeight="1">
      <c r="A48" s="6" t="inlineStr">
        <is>
          <t>毛收入</t>
        </is>
      </c>
      <c r="B48" s="4" t="inlineStr"/>
      <c r="C48" s="7" t="n">
        <v>6750</v>
      </c>
      <c r="D48" s="4" t="inlineStr">
        <is>
          <t>44笔</t>
        </is>
      </c>
    </row>
    <row r="49" ht="29" customHeight="1">
      <c r="A49" s="11" t="inlineStr">
        <is>
          <t>减：王辞凡退回</t>
        </is>
      </c>
      <c r="C49" s="21" t="n">
        <v>-150</v>
      </c>
      <c r="D49" s="11" t="inlineStr">
        <is>
          <t>2026-07-25确认退回</t>
        </is>
      </c>
    </row>
    <row r="50" ht="29" customHeight="1">
      <c r="A50" s="6" t="inlineStr">
        <is>
          <t>净额</t>
        </is>
      </c>
      <c r="C50" s="7" t="n">
        <v>6600</v>
      </c>
      <c r="D50" s="11" t="inlineStr">
        <is>
          <t>44笔收款6,750 − 王辞凡退回150；净额6,600由卢王淳经手/保管（2026-07-26确认）</t>
        </is>
      </c>
    </row>
    <row r="51" ht="43.5" customHeight="1">
      <c r="C51">
        <f>C47/150</f>
        <v/>
      </c>
      <c r="D51" s="4" t="inlineStr">
        <is>
          <t>有两人合并为一笔；另含李畅畅150从27赛季募集归入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ColWidth="9" defaultRowHeight="14"/>
  <cols>
    <col width="22" customWidth="1" min="1" max="1"/>
    <col width="12" customWidth="1" min="2" max="3"/>
    <col width="22" customWidth="1" min="4" max="4"/>
  </cols>
  <sheetData>
    <row r="1" ht="29" customHeight="1">
      <c r="A1" s="10" t="inlineStr">
        <is>
          <t>27赛季社区运营资金募集明细（6笔900；已并入队服专项一侧单独管理，不计入主账 ✔）</t>
        </is>
      </c>
    </row>
    <row r="3" ht="14.5" customHeight="1">
      <c r="A3" s="3" t="inlineStr">
        <is>
          <t>收款时间</t>
        </is>
      </c>
      <c r="B3" s="3" t="inlineStr">
        <is>
          <t>姓名</t>
        </is>
      </c>
      <c r="C3" s="3" t="inlineStr">
        <is>
          <t>金额（元）</t>
        </is>
      </c>
      <c r="D3" s="3" t="inlineStr">
        <is>
          <t>收款说明</t>
        </is>
      </c>
    </row>
    <row r="4" ht="14.5" customHeight="1">
      <c r="A4" s="4" t="inlineStr">
        <is>
          <t>2026年07月03日 16:10:4</t>
        </is>
      </c>
      <c r="B4" s="4" t="inlineStr">
        <is>
          <t>黄奕</t>
        </is>
      </c>
      <c r="C4" s="4" t="n">
        <v>150</v>
      </c>
      <c r="D4" s="4" t="inlineStr">
        <is>
          <t>社区运营资金募集收款</t>
        </is>
      </c>
    </row>
    <row r="5" ht="14.5" customHeight="1">
      <c r="A5" s="4" t="inlineStr">
        <is>
          <t>2026年07月03日 22:53:0</t>
        </is>
      </c>
      <c r="B5" s="4" t="inlineStr">
        <is>
          <t>韩祺冉</t>
        </is>
      </c>
      <c r="C5" s="4" t="n">
        <v>150</v>
      </c>
      <c r="D5" s="4" t="inlineStr">
        <is>
          <t>社区运营资金募集收款</t>
        </is>
      </c>
    </row>
    <row r="6" ht="14.5" customHeight="1">
      <c r="A6" s="4" t="inlineStr">
        <is>
          <t>2026年07月03日 23:52:0</t>
        </is>
      </c>
      <c r="B6" s="4" t="inlineStr">
        <is>
          <t>周仕桥</t>
        </is>
      </c>
      <c r="C6" s="4" t="n">
        <v>150</v>
      </c>
      <c r="D6" s="4" t="inlineStr">
        <is>
          <t>社区运营资金募集收款</t>
        </is>
      </c>
    </row>
    <row r="7" ht="14.5" customHeight="1">
      <c r="A7" s="4" t="inlineStr">
        <is>
          <t>2026年07月04日 00:06:0</t>
        </is>
      </c>
      <c r="B7" s="4" t="inlineStr">
        <is>
          <t>崇瑶</t>
        </is>
      </c>
      <c r="C7" s="4" t="n">
        <v>150</v>
      </c>
      <c r="D7" s="4" t="inlineStr">
        <is>
          <t>社区运营资金募集收款</t>
        </is>
      </c>
    </row>
    <row r="8" ht="14.5" customHeight="1">
      <c r="A8" s="4" t="inlineStr">
        <is>
          <t>2026年07月04日 00:15:0</t>
        </is>
      </c>
      <c r="B8" s="4" t="inlineStr">
        <is>
          <t>洪嘉悦</t>
        </is>
      </c>
      <c r="C8" s="4" t="n">
        <v>150</v>
      </c>
      <c r="D8" s="4" t="inlineStr">
        <is>
          <t>社区运营资金募集收款</t>
        </is>
      </c>
    </row>
    <row r="9" ht="14.5" customHeight="1">
      <c r="A9" s="4" t="inlineStr">
        <is>
          <t>2026年07月04日 20:22:0</t>
        </is>
      </c>
      <c r="B9" s="4" t="inlineStr">
        <is>
          <t>罗啸</t>
        </is>
      </c>
      <c r="C9" s="4" t="n">
        <v>150</v>
      </c>
      <c r="D9" s="4" t="inlineStr">
        <is>
          <t>社区运营资金募集收款</t>
        </is>
      </c>
    </row>
    <row r="10" ht="14.5" customHeight="1">
      <c r="A10" s="4" t="inlineStr">
        <is>
          <t>2026年07月05日 16:00:1</t>
        </is>
      </c>
      <c r="B10" s="4" t="inlineStr">
        <is>
          <t>李畅畅</t>
        </is>
      </c>
      <c r="C10" s="4" t="n">
        <v>150</v>
      </c>
      <c r="D10" s="2" t="inlineStr">
        <is>
          <t>社区运营资金募集收款 → 已归入7月众筹（2026-07-25确认），不计入本表合计</t>
        </is>
      </c>
    </row>
    <row r="11" ht="14.5" customHeight="1">
      <c r="A11" s="4" t="inlineStr">
        <is>
          <t>合计</t>
        </is>
      </c>
      <c r="B11" s="4" t="inlineStr"/>
      <c r="C11" s="7" t="n">
        <v>900</v>
      </c>
      <c r="D11" s="11" t="inlineStr">
        <is>
          <t>原7笔1,050 − 李畅畅150（归入7月众筹）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ColWidth="9" defaultRowHeight="14"/>
  <cols>
    <col width="34" customWidth="1" min="1" max="1"/>
    <col width="12" customWidth="1" min="2" max="2"/>
    <col width="14" customWidth="1" min="3" max="3"/>
  </cols>
  <sheetData>
    <row r="1" ht="14.5" customHeight="1">
      <c r="A1" s="4" t="inlineStr">
        <is>
          <t>7月支出细目（源文件5）</t>
        </is>
      </c>
    </row>
    <row r="3" ht="14.5" customHeight="1">
      <c r="A3" s="3" t="inlineStr">
        <is>
          <t>项目</t>
        </is>
      </c>
      <c r="B3" s="3" t="inlineStr">
        <is>
          <t>金额（元）</t>
        </is>
      </c>
      <c r="C3" s="3" t="inlineStr">
        <is>
          <t>审计分类</t>
        </is>
      </c>
    </row>
    <row r="4" ht="14.5" customHeight="1">
      <c r="A4" s="4" t="inlineStr">
        <is>
          <t>液压气动元件-八次方商贸</t>
        </is>
      </c>
      <c r="B4" s="4" t="n">
        <v>102</v>
      </c>
      <c r="C4" s="4" t="inlineStr">
        <is>
          <t>经营支出</t>
        </is>
      </c>
    </row>
    <row r="5" ht="14.5" customHeight="1">
      <c r="A5" s="4" t="inlineStr">
        <is>
          <t>DC12V-24v-微型滞留泵小真空泵</t>
        </is>
      </c>
      <c r="B5" s="4" t="n">
        <v>128</v>
      </c>
      <c r="C5" s="4" t="inlineStr">
        <is>
          <t>经营支出</t>
        </is>
      </c>
    </row>
    <row r="6" ht="14.5" customHeight="1">
      <c r="A6" s="4" t="inlineStr">
        <is>
          <t>717大食堂-7月14日赛场</t>
        </is>
      </c>
      <c r="B6" s="5" t="n">
        <v>196.4</v>
      </c>
      <c r="C6" s="4" t="inlineStr">
        <is>
          <t>经营支出</t>
        </is>
      </c>
    </row>
    <row r="7" ht="14.5" customHeight="1">
      <c r="A7" s="4" t="inlineStr">
        <is>
          <t>华莱士-7月10日机械组夜宵</t>
        </is>
      </c>
      <c r="B7" s="5" t="n">
        <v>48.39</v>
      </c>
      <c r="C7" s="4" t="inlineStr">
        <is>
          <t>经营支出</t>
        </is>
      </c>
    </row>
    <row r="8" ht="14.5" customHeight="1">
      <c r="A8" s="4" t="inlineStr">
        <is>
          <t>070C微型空压机</t>
        </is>
      </c>
      <c r="B8" s="5" t="n">
        <v>350.64</v>
      </c>
      <c r="C8" s="4" t="inlineStr">
        <is>
          <t>经营支出</t>
        </is>
      </c>
    </row>
    <row r="9" ht="14.5" customHeight="1">
      <c r="A9" s="4" t="inlineStr">
        <is>
          <t>铨洲科技钣金件加工</t>
        </is>
      </c>
      <c r="B9" s="4" t="n">
        <v>360</v>
      </c>
      <c r="C9" s="4" t="inlineStr">
        <is>
          <t>经营支出</t>
        </is>
      </c>
    </row>
    <row r="10" ht="14.5" customHeight="1">
      <c r="A10" s="4" t="inlineStr">
        <is>
          <t>轴承</t>
        </is>
      </c>
      <c r="B10" s="4" t="n">
        <v>25</v>
      </c>
      <c r="C10" s="4" t="inlineStr">
        <is>
          <t>经营支出</t>
        </is>
      </c>
    </row>
    <row r="11" ht="14.5" customHeight="1">
      <c r="A11" s="4" t="inlineStr">
        <is>
          <t>老虎钳</t>
        </is>
      </c>
      <c r="B11" s="4" t="n">
        <v>13</v>
      </c>
      <c r="C11" s="4" t="inlineStr">
        <is>
          <t>经营支出</t>
        </is>
      </c>
    </row>
    <row r="12" ht="14.5" customHeight="1">
      <c r="A12" s="4" t="inlineStr">
        <is>
          <t>中澜机电设备</t>
        </is>
      </c>
      <c r="B12" s="4" t="n">
        <v>90</v>
      </c>
      <c r="C12" s="4" t="inlineStr">
        <is>
          <t>经营支出</t>
        </is>
      </c>
    </row>
    <row r="13" ht="14.5" customHeight="1">
      <c r="A13" s="4" t="inlineStr">
        <is>
          <t>江阴杰邦机电气动元件</t>
        </is>
      </c>
      <c r="B13" s="4" t="n">
        <v>181</v>
      </c>
      <c r="C13" s="4" t="inlineStr">
        <is>
          <t>经营支出</t>
        </is>
      </c>
    </row>
    <row r="14" ht="14.5" customHeight="1">
      <c r="A14" s="4" t="inlineStr">
        <is>
          <t>孙诗睿-前期垫付</t>
        </is>
      </c>
      <c r="B14" s="5" t="n">
        <v>1561.27</v>
      </c>
      <c r="C14" s="4" t="inlineStr">
        <is>
          <t>偿还成员垫付</t>
        </is>
      </c>
    </row>
    <row r="15" ht="14.5" customHeight="1">
      <c r="A15" s="4" t="inlineStr">
        <is>
          <t>毕卫亭-钣金件</t>
        </is>
      </c>
      <c r="B15" s="4" t="n">
        <v>344</v>
      </c>
      <c r="C15" s="4" t="inlineStr">
        <is>
          <t>偿还成员垫付</t>
        </is>
      </c>
    </row>
    <row r="16" ht="14.5" customHeight="1">
      <c r="A16" s="4" t="inlineStr">
        <is>
          <t>毕卫亭-零件</t>
        </is>
      </c>
      <c r="B16" s="4" t="n">
        <v>72</v>
      </c>
      <c r="C16" s="4" t="inlineStr">
        <is>
          <t>偿还成员垫付</t>
        </is>
      </c>
    </row>
    <row r="17" ht="14.5" customHeight="1">
      <c r="A17" s="4" t="inlineStr">
        <is>
          <t>孙诗睿-方管</t>
        </is>
      </c>
      <c r="B17" s="4" t="n">
        <v>215</v>
      </c>
      <c r="C17" s="4" t="inlineStr">
        <is>
          <t>偿还成员垫付</t>
        </is>
      </c>
    </row>
    <row r="18" ht="14.5" customHeight="1">
      <c r="A18" s="4" t="inlineStr">
        <is>
          <t>孙诗睿-电调+硅胶线</t>
        </is>
      </c>
      <c r="B18" s="4" t="n">
        <v>308</v>
      </c>
      <c r="C18" s="4" t="inlineStr">
        <is>
          <t>偿还成员垫付</t>
        </is>
      </c>
    </row>
    <row r="19" ht="14.5" customHeight="1">
      <c r="A19" s="4" t="inlineStr">
        <is>
          <t>孙诗睿-玻纤板</t>
        </is>
      </c>
      <c r="B19" s="4" t="n">
        <v>188</v>
      </c>
      <c r="C19" s="4" t="inlineStr">
        <is>
          <t>偿还成员垫付</t>
        </is>
      </c>
    </row>
    <row r="20" ht="14.5" customHeight="1">
      <c r="A20" s="4" t="inlineStr">
        <is>
          <t>朱佩韦-货拉拉</t>
        </is>
      </c>
      <c r="B20" s="4" t="n">
        <v>300</v>
      </c>
      <c r="C20" s="4" t="inlineStr">
        <is>
          <t>偿还成员垫付</t>
        </is>
      </c>
    </row>
    <row r="21" ht="14.5" customHeight="1">
      <c r="A21" s="4" t="inlineStr">
        <is>
          <t>梁新雷-台风物资</t>
        </is>
      </c>
      <c r="B21" s="5" t="n">
        <v>335.52</v>
      </c>
      <c r="C21" s="4" t="inlineStr">
        <is>
          <t>偿还成员垫付</t>
        </is>
      </c>
    </row>
    <row r="22" ht="14.5" customHeight="1">
      <c r="A22" s="4" t="inlineStr">
        <is>
          <t>毕卫亭-零件</t>
        </is>
      </c>
      <c r="B22" s="4" t="n">
        <v>100</v>
      </c>
      <c r="C22" s="4" t="inlineStr">
        <is>
          <t>偿还成员垫付</t>
        </is>
      </c>
    </row>
    <row r="23" ht="14.5" customHeight="1">
      <c r="A23" s="4" t="inlineStr">
        <is>
          <t>卢永杰-货拉拉</t>
        </is>
      </c>
      <c r="B23" s="4" t="n">
        <v>560</v>
      </c>
      <c r="C23" s="4" t="inlineStr">
        <is>
          <t>偿还成员垫付</t>
        </is>
      </c>
    </row>
    <row r="24" ht="14.5" customHeight="1">
      <c r="A24" s="4" t="inlineStr">
        <is>
          <t>往返五金店打车费用</t>
        </is>
      </c>
      <c r="B24" s="5" t="n">
        <v>98.09999999999999</v>
      </c>
      <c r="C24" s="4" t="inlineStr">
        <is>
          <t>经营支出</t>
        </is>
      </c>
    </row>
    <row r="25" ht="14.5" customHeight="1">
      <c r="A25" s="4" t="inlineStr">
        <is>
          <t>CO2快拧塑料盖</t>
        </is>
      </c>
      <c r="B25" s="5" t="n">
        <v>19.8</v>
      </c>
      <c r="C25" s="4" t="inlineStr">
        <is>
          <t>经营支出</t>
        </is>
      </c>
    </row>
    <row r="26" ht="14.5" customHeight="1">
      <c r="A26" s="4" t="inlineStr">
        <is>
          <t>PBF压力表气动接头三通-M14*1.5</t>
        </is>
      </c>
      <c r="B26" s="5" t="n">
        <v>9.6</v>
      </c>
      <c r="C26" s="4" t="inlineStr">
        <is>
          <t>经营支出</t>
        </is>
      </c>
    </row>
    <row r="27" ht="14.5" customHeight="1">
      <c r="A27" s="4" t="inlineStr">
        <is>
          <t>直线导轨限位块MGN9</t>
        </is>
      </c>
      <c r="B27" s="5" t="n">
        <v>27.2</v>
      </c>
      <c r="C27" s="4" t="inlineStr">
        <is>
          <t>经营支出</t>
        </is>
      </c>
    </row>
    <row r="28" ht="14.5" customHeight="1">
      <c r="A28" s="4" t="inlineStr">
        <is>
          <t>护目镜</t>
        </is>
      </c>
      <c r="B28" s="5" t="n">
        <v>4.5</v>
      </c>
      <c r="C28" s="4" t="inlineStr">
        <is>
          <t>经营支出</t>
        </is>
      </c>
    </row>
    <row r="29" ht="14.5" customHeight="1">
      <c r="A29" s="4" t="inlineStr">
        <is>
          <t>鞋套</t>
        </is>
      </c>
      <c r="B29" s="5" t="n">
        <v>32.8</v>
      </c>
      <c r="C29" s="4" t="inlineStr">
        <is>
          <t>经营支出</t>
        </is>
      </c>
    </row>
    <row r="30" ht="14.5" customHeight="1">
      <c r="A30" s="4" t="inlineStr">
        <is>
          <t>护目镜</t>
        </is>
      </c>
      <c r="B30" s="5" t="n">
        <v>12.6</v>
      </c>
      <c r="C30" s="4" t="inlineStr">
        <is>
          <t>经营支出</t>
        </is>
      </c>
    </row>
    <row r="31" ht="14.5" customHeight="1">
      <c r="A31" s="4" t="inlineStr">
        <is>
          <t>M10*1.25</t>
        </is>
      </c>
      <c r="B31" s="5" t="n">
        <v>2.11</v>
      </c>
      <c r="C31" s="4" t="inlineStr">
        <is>
          <t>经营支出</t>
        </is>
      </c>
    </row>
    <row r="32" ht="14.5" customHeight="1">
      <c r="A32" s="4" t="inlineStr">
        <is>
          <t>M3*60</t>
        </is>
      </c>
      <c r="B32" s="5" t="n">
        <v>2.39</v>
      </c>
      <c r="C32" s="4" t="inlineStr">
        <is>
          <t>经营支出</t>
        </is>
      </c>
    </row>
    <row r="33" ht="14.5" customHeight="1">
      <c r="A33" s="4" t="inlineStr">
        <is>
          <t>加长M3麻花钻</t>
        </is>
      </c>
      <c r="B33" s="5" t="n">
        <v>3.8</v>
      </c>
      <c r="C33" s="4" t="inlineStr">
        <is>
          <t>经营支出</t>
        </is>
      </c>
    </row>
    <row r="34" ht="14.5" customHeight="1">
      <c r="A34" s="4" t="inlineStr">
        <is>
          <t>4V120-06 DC24v</t>
        </is>
      </c>
      <c r="B34" s="4" t="n">
        <v>33</v>
      </c>
      <c r="C34" s="4" t="inlineStr">
        <is>
          <t>经营支出</t>
        </is>
      </c>
    </row>
    <row r="35" ht="14.5" customHeight="1">
      <c r="A35" s="4" t="inlineStr">
        <is>
          <t>BUC-6（黑色）-性能款</t>
        </is>
      </c>
      <c r="B35" s="5" t="n">
        <v>13.21</v>
      </c>
      <c r="C35" s="4" t="inlineStr">
        <is>
          <t>经营支出</t>
        </is>
      </c>
    </row>
    <row r="36" ht="14.5" customHeight="1">
      <c r="A36" s="4" t="inlineStr">
        <is>
          <t>PG8-6</t>
        </is>
      </c>
      <c r="B36" s="5" t="n">
        <v>6.25</v>
      </c>
      <c r="C36" s="4" t="inlineStr">
        <is>
          <t>经营支出</t>
        </is>
      </c>
    </row>
    <row r="37" ht="14.5" customHeight="1">
      <c r="A37" s="4" t="inlineStr">
        <is>
          <t>PG8-6黑色+PG06</t>
        </is>
      </c>
      <c r="B37" s="5" t="n">
        <v>15.2</v>
      </c>
      <c r="C37" s="4" t="inlineStr">
        <is>
          <t>经营支出</t>
        </is>
      </c>
    </row>
    <row r="38" ht="14.5" customHeight="1">
      <c r="A38" s="4" t="inlineStr">
        <is>
          <t>高压吹尘枪+9米快接气管</t>
        </is>
      </c>
      <c r="B38" s="5" t="n">
        <v>9.720000000000001</v>
      </c>
      <c r="C38" s="4" t="inlineStr">
        <is>
          <t>经营支出</t>
        </is>
      </c>
    </row>
    <row r="39" ht="14.5" customHeight="1">
      <c r="A39" s="4" t="inlineStr">
        <is>
          <t>PC6-02</t>
        </is>
      </c>
      <c r="B39" s="5" t="n">
        <v>12.78</v>
      </c>
      <c r="C39" s="4" t="inlineStr">
        <is>
          <t>经营支出</t>
        </is>
      </c>
    </row>
    <row r="40" ht="14.5" customHeight="1">
      <c r="A40" s="4" t="inlineStr">
        <is>
          <t>PBF6-M20*1.5</t>
        </is>
      </c>
      <c r="B40" s="4" t="n">
        <v>13</v>
      </c>
      <c r="C40" s="4" t="inlineStr">
        <is>
          <t>经营支出</t>
        </is>
      </c>
    </row>
    <row r="41" ht="14.5" customHeight="1">
      <c r="A41" s="4" t="inlineStr">
        <is>
          <t>睿诚测控压力控制器0-0.6Mpa</t>
        </is>
      </c>
      <c r="B41" s="4" t="n">
        <v>80</v>
      </c>
      <c r="C41" s="4" t="inlineStr">
        <is>
          <t>经营支出</t>
        </is>
      </c>
    </row>
    <row r="42" ht="14.5" customHeight="1">
      <c r="A42" s="4" t="inlineStr">
        <is>
          <t>万向轮1.5寸</t>
        </is>
      </c>
      <c r="B42" s="5" t="n">
        <v>7.36</v>
      </c>
      <c r="C42" s="4" t="inlineStr">
        <is>
          <t>经营支出</t>
        </is>
      </c>
    </row>
    <row r="43" ht="14.5" customHeight="1">
      <c r="A43" s="4" t="inlineStr">
        <is>
          <t>M10-304</t>
        </is>
      </c>
      <c r="B43" s="5" t="n">
        <v>6.38</v>
      </c>
      <c r="C43" s="4" t="inlineStr">
        <is>
          <t>经营支出</t>
        </is>
      </c>
    </row>
    <row r="44" ht="14.5" customHeight="1">
      <c r="A44" s="4" t="inlineStr">
        <is>
          <t>精品pu-6直通</t>
        </is>
      </c>
      <c r="B44" s="5" t="n">
        <v>15.66</v>
      </c>
      <c r="C44" s="4" t="inlineStr">
        <is>
          <t>经营支出</t>
        </is>
      </c>
    </row>
    <row r="45" ht="14.5" customHeight="1">
      <c r="A45" s="4" t="inlineStr">
        <is>
          <t>4V120-06 DC24v</t>
        </is>
      </c>
      <c r="B45" s="4" t="n">
        <v>28</v>
      </c>
      <c r="C45" s="4" t="inlineStr">
        <is>
          <t>经营支出</t>
        </is>
      </c>
    </row>
    <row r="46" ht="14.5" customHeight="1">
      <c r="A46" s="4" t="inlineStr">
        <is>
          <t>PUT（8*32*16）</t>
        </is>
      </c>
      <c r="B46" s="4" t="n">
        <v>23</v>
      </c>
      <c r="C46" s="4" t="inlineStr">
        <is>
          <t>经营支出</t>
        </is>
      </c>
    </row>
    <row r="47" ht="14.5" customHeight="1">
      <c r="A47" s="4" t="inlineStr">
        <is>
          <t>绿林木工开孔器八件套</t>
        </is>
      </c>
      <c r="B47" s="5" t="n">
        <v>19.71</v>
      </c>
      <c r="C47" s="4" t="inlineStr">
        <is>
          <t>经营支出</t>
        </is>
      </c>
    </row>
    <row r="48" ht="43.5" customHeight="1">
      <c r="A48" s="4" t="inlineStr">
        <is>
          <t>合计</t>
        </is>
      </c>
      <c r="B48" s="5" t="n">
        <v>5974.39</v>
      </c>
      <c r="C48" s="4" t="inlineStr">
        <is>
          <t>44笔：偿还垫付3,983.79 / 直接经营1,990.60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ColWidth="9" defaultRowHeight="14"/>
  <cols>
    <col width="20" customWidth="1" min="1" max="1"/>
    <col width="14" customWidth="1" min="2" max="3"/>
    <col width="12" customWidth="1" min="4" max="4"/>
    <col width="26" customWidth="1" min="5" max="5"/>
  </cols>
  <sheetData>
    <row r="1" ht="43.5" customHeight="1">
      <c r="A1" s="10" t="inlineStr">
        <is>
          <t>队服专项赞助明细（✔ 已独立出NEC预算，单独核算；银行回单：凭证号162968545870）</t>
        </is>
      </c>
    </row>
    <row r="3" ht="116" customHeight="1">
      <c r="A3" s="4" t="inlineStr">
        <is>
          <t>付款方：朱佩韦（6217***3246）→ 收款方：承德市衣衫衫科技有限公司（中国工商银行 0411 0022 0930 0233 620）| 渠道：手机银行 | 电子回单专用章：中国建设银行</t>
        </is>
      </c>
    </row>
    <row r="4" ht="14.5" customHeight="1">
      <c r="A4" s="3" t="inlineStr">
        <is>
          <t>交易时间</t>
        </is>
      </c>
      <c r="B4" s="3" t="inlineStr">
        <is>
          <t>项目</t>
        </is>
      </c>
      <c r="C4" s="3" t="inlineStr">
        <is>
          <t>单价×数量</t>
        </is>
      </c>
      <c r="D4" s="3" t="inlineStr">
        <is>
          <t>金额（元）</t>
        </is>
      </c>
      <c r="E4" s="3" t="inlineStr">
        <is>
          <t>备注</t>
        </is>
      </c>
    </row>
    <row r="5" ht="14.5" customHeight="1">
      <c r="A5" s="4" t="inlineStr">
        <is>
          <t>2026-06-30 19:42:53</t>
        </is>
      </c>
      <c r="B5" s="4" t="inlineStr">
        <is>
          <t>POLO衫</t>
        </is>
      </c>
      <c r="C5" s="4" t="inlineStr">
        <is>
          <t>34 × 39</t>
        </is>
      </c>
      <c r="D5" s="4" t="n">
        <v>1326</v>
      </c>
      <c r="E5" s="4" t="inlineStr">
        <is>
          <t>27赛季+DP个人队服</t>
        </is>
      </c>
    </row>
    <row r="6" ht="14.5" customHeight="1">
      <c r="A6" s="4" t="inlineStr">
        <is>
          <t>2026-06-30 19:42:53</t>
        </is>
      </c>
      <c r="B6" s="4" t="inlineStr">
        <is>
          <t>圆领半袖</t>
        </is>
      </c>
      <c r="C6" s="4" t="inlineStr">
        <is>
          <t>29.5 × 36</t>
        </is>
      </c>
      <c r="D6" s="4" t="n">
        <v>1062</v>
      </c>
      <c r="E6" s="4" t="inlineStr">
        <is>
          <t>27赛季+DP个人队服</t>
        </is>
      </c>
    </row>
    <row r="7" ht="14.5" customHeight="1">
      <c r="A7" s="4" t="inlineStr"/>
      <c r="B7" s="4" t="inlineStr">
        <is>
          <t>小计</t>
        </is>
      </c>
      <c r="C7" s="4" t="inlineStr"/>
      <c r="D7" s="4" t="n">
        <v>2388</v>
      </c>
    </row>
    <row r="8" ht="29" customHeight="1">
      <c r="A8" s="4" t="inlineStr"/>
      <c r="B8" s="4" t="inlineStr">
        <is>
          <t>减：打样剩余费用抵扣</t>
        </is>
      </c>
      <c r="C8" s="4" t="inlineStr"/>
      <c r="D8" s="5" t="n">
        <v>-236.5</v>
      </c>
    </row>
    <row r="9" ht="14.5" customHeight="1">
      <c r="A9" s="4" t="inlineStr"/>
      <c r="B9" s="4" t="inlineStr">
        <is>
          <t>实际转账金额</t>
        </is>
      </c>
      <c r="C9" s="4" t="inlineStr"/>
      <c r="D9" s="5" t="n">
        <v>2151.5</v>
      </c>
      <c r="E9" s="4" t="inlineStr">
        <is>
          <t>与银行回单一致 ✓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80"/>
  <sheetViews>
    <sheetView workbookViewId="0">
      <pane ySplit="3" topLeftCell="A4" activePane="bottomLeft" state="frozen"/>
      <selection activeCell="A1" sqref="A1"/>
      <selection pane="bottomLeft" activeCell="A1" sqref="A1"/>
    </sheetView>
  </sheetViews>
  <sheetFormatPr baseColWidth="8" defaultColWidth="9" defaultRowHeight="14"/>
  <cols>
    <col width="46" customWidth="1" min="1" max="1"/>
    <col width="12" customWidth="1" min="2" max="3"/>
    <col width="34" customWidth="1" min="4" max="4"/>
    <col width="10" customWidth="1" min="5" max="7"/>
  </cols>
  <sheetData>
    <row r="1" ht="18" customHeight="1">
      <c r="A1" s="17" t="inlineStr">
        <is>
          <t>26赛季报销明细（源文件②原文；体外循环·学校/项目经费承担，不计入NEC自有资金FCF）</t>
        </is>
      </c>
    </row>
    <row r="2" ht="14.5" customHeight="1">
      <c r="A2" s="18" t="inlineStr">
        <is>
          <t>三次共计 18,148.38（按源文件口径采用，N-04确认）；第三次报销含问题发票核减行1,742.98，请留意</t>
        </is>
      </c>
    </row>
    <row r="3" ht="14.5" customHeight="1">
      <c r="A3" s="8" t="inlineStr">
        <is>
          <t>第一次报销</t>
        </is>
      </c>
      <c r="B3" s="8" t="n"/>
      <c r="C3" s="8" t="n"/>
      <c r="D3" s="8" t="inlineStr">
        <is>
          <t>备注</t>
        </is>
      </c>
    </row>
    <row r="4" ht="14.5" customHeight="1">
      <c r="A4" s="4" t="inlineStr">
        <is>
          <t>螺丝</t>
        </is>
      </c>
      <c r="B4" s="4" t="n"/>
      <c r="C4" s="5" t="n">
        <v>56.99</v>
      </c>
    </row>
    <row r="5" ht="14.5" customHeight="1">
      <c r="A5" s="4" t="inlineStr">
        <is>
          <t>螺丝</t>
        </is>
      </c>
      <c r="B5" s="4" t="n"/>
      <c r="C5" s="5" t="n">
        <v>30.45</v>
      </c>
    </row>
    <row r="6" ht="14.5" customHeight="1">
      <c r="A6" s="4" t="inlineStr">
        <is>
          <t>螺丝</t>
        </is>
      </c>
      <c r="B6" s="4" t="n"/>
      <c r="C6" s="5" t="n">
        <v>32.45</v>
      </c>
    </row>
    <row r="7" ht="14.5" customHeight="1">
      <c r="A7" s="4" t="inlineStr">
        <is>
          <t>螺丝</t>
        </is>
      </c>
      <c r="B7" s="4" t="n"/>
      <c r="C7" s="5" t="n">
        <v>14.52</v>
      </c>
    </row>
    <row r="8" ht="14.5" customHeight="1">
      <c r="A8" s="4" t="inlineStr">
        <is>
          <t>螺丝</t>
        </is>
      </c>
      <c r="B8" s="4" t="n"/>
      <c r="C8" s="5" t="n">
        <v>21.99</v>
      </c>
    </row>
    <row r="9" ht="14.5" customHeight="1">
      <c r="A9" s="4" t="inlineStr">
        <is>
          <t>螺丝</t>
        </is>
      </c>
      <c r="B9" s="4" t="n"/>
      <c r="C9" s="5" t="n">
        <v>16.2</v>
      </c>
    </row>
    <row r="10" ht="14.5" customHeight="1">
      <c r="A10" s="4" t="inlineStr">
        <is>
          <t>螺丝</t>
        </is>
      </c>
      <c r="B10" s="4" t="n"/>
      <c r="C10" s="4" t="n">
        <v>27</v>
      </c>
    </row>
    <row r="11" ht="14.5" customHeight="1">
      <c r="A11" s="4" t="inlineStr">
        <is>
          <t>螺丝</t>
        </is>
      </c>
      <c r="B11" s="4" t="n"/>
      <c r="C11" s="5" t="n">
        <v>40.9</v>
      </c>
    </row>
    <row r="12" ht="14.5" customHeight="1">
      <c r="A12" s="4" t="inlineStr">
        <is>
          <t>螺母</t>
        </is>
      </c>
      <c r="B12" s="4" t="n"/>
      <c r="C12" s="5" t="n">
        <v>58.2</v>
      </c>
    </row>
    <row r="13" ht="14.5" customHeight="1">
      <c r="A13" s="4" t="inlineStr">
        <is>
          <t>玻纤板</t>
        </is>
      </c>
      <c r="B13" s="4" t="n"/>
      <c r="C13" s="4" t="n">
        <v>374</v>
      </c>
    </row>
    <row r="14" ht="14.5" customHeight="1">
      <c r="A14" s="4" t="inlineStr">
        <is>
          <t>国标铝方管</t>
        </is>
      </c>
      <c r="B14" s="4" t="n"/>
      <c r="C14" s="5" t="n">
        <v>405.9</v>
      </c>
    </row>
    <row r="15" ht="14.5" customHeight="1">
      <c r="A15" s="4" t="inlineStr">
        <is>
          <t>电磁阀</t>
        </is>
      </c>
      <c r="B15" s="4" t="n"/>
      <c r="C15" s="5" t="n">
        <v>144.6</v>
      </c>
    </row>
    <row r="16" ht="14.5" customHeight="1">
      <c r="A16" s="4" t="inlineStr">
        <is>
          <t>东成斜切机</t>
        </is>
      </c>
      <c r="B16" s="4" t="n"/>
      <c r="C16" s="5" t="n">
        <v>529.2</v>
      </c>
    </row>
    <row r="17" ht="14.5" customHeight="1">
      <c r="A17" s="4" t="inlineStr">
        <is>
          <t>方管</t>
        </is>
      </c>
      <c r="B17" s="4" t="n"/>
      <c r="C17" s="4" t="n">
        <v>450</v>
      </c>
    </row>
    <row r="18" ht="14.5" customHeight="1">
      <c r="A18" s="4" t="inlineStr">
        <is>
          <t>赛钢圆角镂空</t>
        </is>
      </c>
      <c r="B18" s="4" t="n"/>
      <c r="C18" s="4" t="n">
        <v>210</v>
      </c>
    </row>
    <row r="19" ht="14.5" customHeight="1">
      <c r="A19" s="4" t="inlineStr">
        <is>
          <t>木条</t>
        </is>
      </c>
      <c r="B19" s="4" t="n"/>
      <c r="C19" s="4" t="n">
        <v>340</v>
      </c>
    </row>
    <row r="20" ht="14.5" customHeight="1">
      <c r="A20" s="4" t="inlineStr">
        <is>
          <t>电锯</t>
        </is>
      </c>
      <c r="B20" s="4" t="n"/>
      <c r="C20" s="5" t="n">
        <v>19.9</v>
      </c>
    </row>
    <row r="21" ht="14.5" customHeight="1">
      <c r="A21" s="4" t="inlineStr">
        <is>
          <t>玻纤板加工</t>
        </is>
      </c>
      <c r="B21" s="4" t="n"/>
      <c r="C21" s="4" t="n">
        <v>1500</v>
      </c>
    </row>
    <row r="22" ht="14.5" customHeight="1">
      <c r="A22" s="4" t="inlineStr">
        <is>
          <t>角钢</t>
        </is>
      </c>
      <c r="B22" s="4" t="n"/>
      <c r="C22" s="5" t="n">
        <v>1062.3</v>
      </c>
    </row>
    <row r="23" ht="14.5" customHeight="1">
      <c r="A23" s="6" t="inlineStr">
        <is>
          <t>总计</t>
        </is>
      </c>
      <c r="B23" s="6" t="n"/>
      <c r="C23" s="7" t="n">
        <v>5334.6</v>
      </c>
      <c r="D23" s="19" t="n"/>
    </row>
    <row r="24" ht="14.5" customHeight="1">
      <c r="A24" s="8" t="inlineStr">
        <is>
          <t>第二次报销</t>
        </is>
      </c>
      <c r="B24" s="20" t="n"/>
      <c r="C24" s="20" t="n"/>
      <c r="D24" s="20" t="n"/>
    </row>
    <row r="25" ht="14.5" customHeight="1">
      <c r="A25" s="4" t="inlineStr">
        <is>
          <t>大疆3508电机减速机</t>
        </is>
      </c>
      <c r="B25" s="4" t="n"/>
      <c r="C25" s="4" t="n">
        <v>400</v>
      </c>
    </row>
    <row r="26" ht="14.5" customHeight="1">
      <c r="A26" s="4" t="inlineStr">
        <is>
          <t>麻花钻头</t>
        </is>
      </c>
      <c r="B26" s="4" t="n"/>
      <c r="C26" s="5" t="n">
        <v>14.6</v>
      </c>
    </row>
    <row r="27" ht="14.5" customHeight="1">
      <c r="A27" s="4" t="inlineStr">
        <is>
          <t>自动流控485转换器</t>
        </is>
      </c>
      <c r="B27" s="4" t="n"/>
      <c r="C27" s="4" t="n">
        <v>43</v>
      </c>
    </row>
    <row r="28" ht="14.5" customHeight="1">
      <c r="A28" s="4" t="inlineStr">
        <is>
          <t>液体模具硅胶</t>
        </is>
      </c>
      <c r="B28" s="4" t="n"/>
      <c r="C28" s="5" t="n">
        <v>207.28</v>
      </c>
    </row>
    <row r="29" ht="14.5" customHeight="1">
      <c r="A29" s="4" t="inlineStr">
        <is>
          <t>纤维板钉</t>
        </is>
      </c>
      <c r="B29" s="4" t="n"/>
      <c r="C29" s="5" t="n">
        <v>3.7</v>
      </c>
    </row>
    <row r="30" ht="14.5" customHeight="1">
      <c r="A30" s="4" t="inlineStr">
        <is>
          <t>M3508直流无刷电机</t>
        </is>
      </c>
      <c r="B30" s="4" t="n"/>
      <c r="C30" s="4" t="n">
        <v>2384</v>
      </c>
    </row>
    <row r="31" ht="14.5" customHeight="1">
      <c r="A31" s="4" t="inlineStr">
        <is>
          <t>白乳胶</t>
        </is>
      </c>
      <c r="B31" s="4" t="n"/>
      <c r="C31" s="5" t="n">
        <v>12.67</v>
      </c>
    </row>
    <row r="32" ht="14.5" customHeight="1">
      <c r="A32" s="4" t="inlineStr">
        <is>
          <t>白色透明大棚膜</t>
        </is>
      </c>
      <c r="B32" s="4" t="n"/>
      <c r="C32" s="4" t="n">
        <v>140</v>
      </c>
    </row>
    <row r="33" ht="14.5" customHeight="1">
      <c r="A33" s="4" t="inlineStr">
        <is>
          <t>手动U型钉枪</t>
        </is>
      </c>
      <c r="B33" s="4" t="n"/>
      <c r="C33" s="5" t="n">
        <v>10.94</v>
      </c>
    </row>
    <row r="34" ht="14.5" customHeight="1">
      <c r="A34" s="4" t="inlineStr">
        <is>
          <t>挤塑板保温板</t>
        </is>
      </c>
      <c r="B34" s="4" t="n"/>
      <c r="C34" s="4" t="n">
        <v>16</v>
      </c>
    </row>
    <row r="35" ht="14.5" customHeight="1">
      <c r="A35" s="4" t="inlineStr">
        <is>
          <t>翻模材料</t>
        </is>
      </c>
      <c r="B35" s="4" t="n"/>
      <c r="C35" s="4" t="n">
        <v>480</v>
      </c>
    </row>
    <row r="36" ht="14.5" customHeight="1">
      <c r="A36" s="4" t="inlineStr">
        <is>
          <t>松木木条</t>
        </is>
      </c>
      <c r="B36" s="4" t="n"/>
      <c r="C36" s="5" t="n">
        <v>162.01</v>
      </c>
    </row>
    <row r="37" ht="14.5" customHeight="1">
      <c r="A37" s="4" t="inlineStr">
        <is>
          <t>电子元器件配单</t>
        </is>
      </c>
      <c r="B37" s="4" t="n"/>
      <c r="C37" s="4" t="n">
        <v>1806</v>
      </c>
    </row>
    <row r="38" ht="14.5" customHeight="1">
      <c r="A38" s="4" t="inlineStr">
        <is>
          <t>螺丝螺母</t>
        </is>
      </c>
      <c r="B38" s="4" t="n"/>
      <c r="C38" s="5" t="n">
        <v>41.37</v>
      </c>
    </row>
    <row r="39" ht="14.5" customHeight="1">
      <c r="A39" s="6" t="inlineStr">
        <is>
          <t>总计</t>
        </is>
      </c>
      <c r="B39" s="6" t="n"/>
      <c r="C39" s="7" t="n">
        <v>5728.5</v>
      </c>
      <c r="D39" s="19" t="n"/>
    </row>
    <row r="40" ht="14.5" customHeight="1">
      <c r="A40" s="8" t="inlineStr">
        <is>
          <t>第三次报销</t>
        </is>
      </c>
      <c r="B40" s="20" t="n"/>
      <c r="C40" s="20" t="n"/>
      <c r="D40" s="20" t="n"/>
    </row>
    <row r="41" ht="14.5" customHeight="1">
      <c r="A41" s="4" t="inlineStr">
        <is>
          <t>＊专项化学用品＊碳纤维棒</t>
        </is>
      </c>
      <c r="B41" s="4" t="n"/>
      <c r="C41" s="5" t="n">
        <v>8.94</v>
      </c>
    </row>
    <row r="42" ht="14.5" customHeight="1">
      <c r="A42" s="4" t="inlineStr">
        <is>
          <t>*橡胶制品*同步带</t>
        </is>
      </c>
      <c r="B42" s="4" t="n"/>
      <c r="C42" s="5" t="n">
        <v>46.28</v>
      </c>
    </row>
    <row r="43" ht="14.5" customHeight="1">
      <c r="A43" s="4" t="inlineStr">
        <is>
          <t>*电子元件*电子线</t>
        </is>
      </c>
      <c r="B43" s="4" t="n"/>
      <c r="C43" s="5" t="n">
        <v>46.52</v>
      </c>
    </row>
    <row r="44" ht="14.5" customHeight="1">
      <c r="A44" s="4" t="inlineStr">
        <is>
          <t>*原电池*锂电池</t>
        </is>
      </c>
      <c r="B44" s="4" t="n"/>
      <c r="C44" s="5" t="n">
        <v>223.6</v>
      </c>
    </row>
    <row r="45" ht="14.5" customHeight="1">
      <c r="A45" s="4" t="inlineStr">
        <is>
          <t>*导航遥控设备*RoboMasterC620无刷电机调速器2</t>
        </is>
      </c>
      <c r="B45" s="4" t="n"/>
      <c r="C45" s="4" t="n">
        <v>322</v>
      </c>
    </row>
    <row r="46" ht="29" customHeight="1">
      <c r="A46" s="4" t="inlineStr">
        <is>
          <t>＊金属制品＊镀锌六角螺母镀镍锁紧螺帽螺栓螺丝帽
M2M3M4M5M6M8M</t>
        </is>
      </c>
      <c r="B46" s="4" t="n"/>
      <c r="C46" s="5" t="n">
        <v>1.64</v>
      </c>
    </row>
    <row r="47" ht="14.5" customHeight="1">
      <c r="A47" s="4" t="inlineStr">
        <is>
          <t>*金属制品*304不锈钢圆柱头内六角螺栓</t>
        </is>
      </c>
      <c r="B47" s="4" t="n"/>
      <c r="C47" s="5" t="n">
        <v>57.61</v>
      </c>
    </row>
    <row r="48" ht="14.5" customHeight="1">
      <c r="A48" s="4" t="inlineStr">
        <is>
          <t>*轴承*滚动轴承</t>
        </is>
      </c>
      <c r="B48" s="4" t="n"/>
      <c r="C48" s="4" t="n">
        <v>8</v>
      </c>
    </row>
    <row r="49" ht="14.5" customHeight="1">
      <c r="A49" s="4" t="inlineStr">
        <is>
          <t>*轴承*滚动轴承</t>
        </is>
      </c>
      <c r="B49" s="4" t="n"/>
      <c r="C49" s="5" t="n">
        <v>29.22</v>
      </c>
    </row>
    <row r="50" ht="14.5" customHeight="1">
      <c r="A50" s="4" t="inlineStr">
        <is>
          <t>*轴承*轴承</t>
        </is>
      </c>
      <c r="B50" s="4" t="n"/>
      <c r="C50" s="5" t="n">
        <v>16.85</v>
      </c>
    </row>
    <row r="51" ht="14.5" customHeight="1">
      <c r="A51" s="4" t="inlineStr">
        <is>
          <t>*敏感元件及传感器*光电开关</t>
        </is>
      </c>
      <c r="B51" s="4" t="n"/>
      <c r="C51" s="4" t="n">
        <v>21</v>
      </c>
    </row>
    <row r="52" ht="14.5" customHeight="1">
      <c r="A52" s="4" t="inlineStr">
        <is>
          <t>*气动元件*气缸</t>
        </is>
      </c>
      <c r="B52" s="4" t="n"/>
      <c r="C52" s="5" t="n">
        <v>22.1</v>
      </c>
    </row>
    <row r="53" ht="14.5" customHeight="1">
      <c r="A53" s="4" t="inlineStr">
        <is>
          <t>*塑料板、片*绝缘板</t>
        </is>
      </c>
      <c r="B53" s="4" t="n"/>
      <c r="C53" s="4" t="n">
        <v>660</v>
      </c>
    </row>
    <row r="54" ht="29" customHeight="1">
      <c r="A54" s="4" t="inlineStr">
        <is>
          <t>＊电子元件＊SH1.0mm间距单头／双头电子线 连接线端子线2P/3P/4P/5P/6P/-12P</t>
        </is>
      </c>
      <c r="B54" s="4" t="n"/>
      <c r="C54" s="5" t="n">
        <v>3.9</v>
      </c>
    </row>
    <row r="55" ht="14.5" customHeight="1">
      <c r="A55" s="4" t="inlineStr">
        <is>
          <t>*有色金属合金*铝方管</t>
        </is>
      </c>
      <c r="B55" s="4" t="n"/>
      <c r="C55" s="5" t="n">
        <v>7.43</v>
      </c>
    </row>
    <row r="56" ht="14.5" customHeight="1">
      <c r="A56" s="4" t="inlineStr">
        <is>
          <t>*金属制品*压板</t>
        </is>
      </c>
      <c r="B56" s="4" t="n"/>
      <c r="C56" s="5" t="n">
        <v>12.99</v>
      </c>
    </row>
    <row r="57" ht="14.5" customHeight="1">
      <c r="A57" s="4" t="inlineStr">
        <is>
          <t>*敏感元件及传感器*光电开关</t>
        </is>
      </c>
      <c r="B57" s="4" t="n"/>
      <c r="C57" s="4" t="n">
        <v>21</v>
      </c>
    </row>
    <row r="58" ht="14.5" customHeight="1">
      <c r="A58" s="4" t="inlineStr">
        <is>
          <t>*电子元件*法兰联轴器</t>
        </is>
      </c>
      <c r="B58" s="4" t="n"/>
      <c r="C58" s="4" t="n">
        <v>192</v>
      </c>
    </row>
    <row r="59" ht="14.5" customHeight="1">
      <c r="A59" s="4" t="inlineStr">
        <is>
          <t>*电子元件*法兰联轴器</t>
        </is>
      </c>
      <c r="B59" s="4" t="n"/>
      <c r="C59" s="5" t="n">
        <v>35.9</v>
      </c>
    </row>
    <row r="60" ht="14.5" customHeight="1">
      <c r="A60" s="4" t="inlineStr">
        <is>
          <t>*塑料板、片*绝缘板</t>
        </is>
      </c>
      <c r="B60" s="4" t="n"/>
      <c r="C60" s="4" t="n">
        <v>600</v>
      </c>
    </row>
    <row r="61" ht="43.5" customHeight="1">
      <c r="A61" s="4" t="inlineStr">
        <is>
          <t>＊电线电缆＊MX1.25mm转杜邦2.54母端1P 双头端子线 1571#28连接线 支持定做
＊电线电缆＊价外费用</t>
        </is>
      </c>
      <c r="B61" s="4" t="n"/>
      <c r="C61" s="5" t="n">
        <v>5.8</v>
      </c>
    </row>
    <row r="62" ht="14.5" customHeight="1">
      <c r="A62" s="4" t="inlineStr">
        <is>
          <t>*金属制品*不锈钢垫圈</t>
        </is>
      </c>
      <c r="B62" s="4" t="n"/>
      <c r="C62" s="5" t="n">
        <v>1.92</v>
      </c>
    </row>
    <row r="63" ht="14.5" customHeight="1">
      <c r="A63" s="4" t="inlineStr">
        <is>
          <t>*金属制品*螺丝</t>
        </is>
      </c>
      <c r="B63" s="4" t="n"/>
      <c r="C63" s="5" t="n">
        <v>4.57</v>
      </c>
    </row>
    <row r="64" ht="14.5" customHeight="1">
      <c r="A64" s="4" t="inlineStr">
        <is>
          <t>*轴承*轴承</t>
        </is>
      </c>
      <c r="B64" s="4" t="n"/>
      <c r="C64" s="5" t="n">
        <v>6.44</v>
      </c>
    </row>
    <row r="65" ht="14.5" customHeight="1">
      <c r="A65" s="4" t="inlineStr">
        <is>
          <t>*金属制品*固定块连接件</t>
        </is>
      </c>
      <c r="B65" s="4" t="n"/>
      <c r="C65" s="5" t="n">
        <v>21.34</v>
      </c>
    </row>
    <row r="66" ht="14.5" customHeight="1">
      <c r="A66" s="4" t="inlineStr">
        <is>
          <t>*电力电子元器件*电子器件</t>
        </is>
      </c>
      <c r="B66" s="4" t="n"/>
      <c r="C66" s="5" t="n">
        <v>257.99</v>
      </c>
    </row>
    <row r="67" ht="14.5" customHeight="1">
      <c r="A67" s="4" t="inlineStr">
        <is>
          <t>*轴承*轴承</t>
        </is>
      </c>
      <c r="B67" s="4" t="n"/>
      <c r="C67" s="5" t="n">
        <v>8.800000000000001</v>
      </c>
    </row>
    <row r="68" ht="14.5" customHeight="1">
      <c r="A68" s="4" t="inlineStr">
        <is>
          <t>金属制品*胀紧套</t>
        </is>
      </c>
      <c r="B68" s="4" t="n"/>
      <c r="C68" s="5" t="n">
        <v>9.9</v>
      </c>
    </row>
    <row r="69" ht="29" customHeight="1">
      <c r="A69" s="4" t="inlineStr">
        <is>
          <t>＊金属制品＊304不锈钢内六角塞打螺丝螺钉加长等高轴肩限位台阶螺栓M3M4M5M12</t>
        </is>
      </c>
      <c r="B69" s="4" t="n"/>
      <c r="C69" s="5" t="n">
        <v>9.52</v>
      </c>
    </row>
    <row r="70" ht="14.5" customHeight="1">
      <c r="A70" s="4" t="inlineStr">
        <is>
          <t>*电子元件*连接器</t>
        </is>
      </c>
      <c r="B70" s="4" t="n"/>
      <c r="C70" s="5" t="n">
        <v>9.6</v>
      </c>
    </row>
    <row r="71" ht="14.5" customHeight="1">
      <c r="A71" s="4" t="inlineStr">
        <is>
          <t>*轴承*滚动轴承</t>
        </is>
      </c>
      <c r="B71" s="4" t="n"/>
      <c r="C71" s="5" t="n">
        <v>15.08</v>
      </c>
    </row>
    <row r="72" ht="14.5" customHeight="1">
      <c r="A72" s="4" t="inlineStr">
        <is>
          <t>*电子元件*法兰联轴器</t>
        </is>
      </c>
      <c r="B72" s="4" t="n"/>
      <c r="C72" s="4" t="n">
        <v>192</v>
      </c>
    </row>
    <row r="73" ht="43.5" customHeight="1">
      <c r="A73" s="4" t="inlineStr">
        <is>
          <t>*气动元件*气管
*气动元件*接头
*气动元件*气缸</t>
        </is>
      </c>
      <c r="B73" s="4" t="n"/>
      <c r="C73" s="4" t="n">
        <v>354</v>
      </c>
    </row>
    <row r="74" ht="14.5" customHeight="1">
      <c r="A74" s="4" t="inlineStr">
        <is>
          <t>*金属制品*钢铁制紧固件</t>
        </is>
      </c>
      <c r="B74" s="4" t="n"/>
      <c r="C74" s="5" t="n">
        <v>70.59999999999999</v>
      </c>
    </row>
    <row r="75" ht="14.5" customHeight="1">
      <c r="A75" s="4" t="inlineStr">
        <is>
          <t>*电子元件*电子元件</t>
        </is>
      </c>
      <c r="B75" s="4" t="n"/>
      <c r="C75" s="4" t="n">
        <v>175</v>
      </c>
    </row>
    <row r="76" ht="14.5" customHeight="1">
      <c r="A76" s="4" t="inlineStr">
        <is>
          <t>*金属制品*固定块连接件</t>
        </is>
      </c>
      <c r="B76" s="4" t="n"/>
      <c r="C76" s="5" t="n">
        <v>32.3</v>
      </c>
    </row>
    <row r="77" ht="14.5" customHeight="1">
      <c r="A77" s="4" t="inlineStr">
        <is>
          <t>*轴承*滚动轴承</t>
        </is>
      </c>
      <c r="B77" s="4" t="n"/>
      <c r="C77" s="5" t="n">
        <v>26.4</v>
      </c>
    </row>
    <row r="78" ht="29" customHeight="1">
      <c r="A78" s="4" t="inlineStr">
        <is>
          <t>＊金属制品＊304不锈钢内六角塞打螺丝螺钉加长等高轴肩限位台阶螺栓M3M4M5M12</t>
        </is>
      </c>
      <c r="B78" s="4" t="n"/>
      <c r="C78" s="5" t="n">
        <v>10.56</v>
      </c>
    </row>
    <row r="79" ht="14.5" customHeight="1">
      <c r="A79" s="4" t="inlineStr">
        <is>
          <t>*电子元件*避震器</t>
        </is>
      </c>
      <c r="B79" s="4" t="n"/>
      <c r="C79" s="5" t="n">
        <v>89.7</v>
      </c>
    </row>
    <row r="80" ht="14.5" customHeight="1">
      <c r="A80" s="4" t="inlineStr">
        <is>
          <t>*轴承*轴承</t>
        </is>
      </c>
      <c r="B80" s="4" t="n"/>
      <c r="C80" s="5" t="n">
        <v>9.050000000000001</v>
      </c>
    </row>
    <row r="81" ht="14.5" customHeight="1">
      <c r="A81" s="4" t="inlineStr">
        <is>
          <t>*轴承*滚动轴承</t>
        </is>
      </c>
      <c r="B81" s="4" t="n"/>
      <c r="C81" s="5" t="n">
        <v>49.02</v>
      </c>
    </row>
    <row r="82" ht="14.5" customHeight="1">
      <c r="A82" s="4" t="inlineStr">
        <is>
          <t>*塑料板、片*绝缘板</t>
        </is>
      </c>
      <c r="B82" s="4" t="n"/>
      <c r="C82" s="4" t="n">
        <v>400</v>
      </c>
    </row>
    <row r="83" ht="29" customHeight="1">
      <c r="A83" s="4" t="inlineStr">
        <is>
          <t>*金属制品*不锈钢螺丝 
M</t>
        </is>
      </c>
      <c r="B83" s="4" t="n"/>
      <c r="C83" s="5" t="n">
        <v>2.07</v>
      </c>
    </row>
    <row r="84" ht="29" customHeight="1">
      <c r="A84" s="4" t="inlineStr">
        <is>
          <t>＊金属制品＊【优惠价】304/316不锈钢尼龙锁紧螺母六角防滑防松自锁螺丝帽M3M4M5M6M8M10</t>
        </is>
      </c>
      <c r="B84" s="4" t="n"/>
      <c r="C84" s="5" t="n">
        <v>2.08</v>
      </c>
    </row>
    <row r="85" ht="58" customHeight="1">
      <c r="A85" s="4" t="inlineStr">
        <is>
          <t>*金属制品*弹垫304不锈 
钢开口弹簧垫圈平垫华司 
介子弹性垫片 
M2M3M4M5M6M8M33</t>
        </is>
      </c>
      <c r="B85" s="4" t="n"/>
      <c r="C85" s="5" t="n">
        <v>2.43</v>
      </c>
    </row>
    <row r="86" ht="58" customHeight="1">
      <c r="A86" s="4" t="inlineStr">
        <is>
          <t>*金属制品*内六角螺丝 
12.9级高强度螺钉圆柱头 
螺栓杯头螺丝钉 
M2M3M4M5M6M8</t>
        </is>
      </c>
      <c r="B86" s="4" t="n"/>
      <c r="C86" s="5" t="n">
        <v>2.75</v>
      </c>
    </row>
    <row r="87" ht="14.5" customHeight="1">
      <c r="A87" s="4" t="inlineStr">
        <is>
          <t>*金属制品*螺丝</t>
        </is>
      </c>
      <c r="B87" s="4" t="n"/>
      <c r="C87" s="5" t="n">
        <v>2.77</v>
      </c>
    </row>
    <row r="88" ht="14.5" customHeight="1">
      <c r="A88" s="4" t="inlineStr">
        <is>
          <t>*金属制品*螺丝</t>
        </is>
      </c>
      <c r="B88" s="4" t="n"/>
      <c r="C88" s="5" t="n">
        <v>3.03</v>
      </c>
    </row>
    <row r="89" ht="14.5" customHeight="1">
      <c r="A89" s="4" t="inlineStr">
        <is>
          <t>*电子元件*电子元器件</t>
        </is>
      </c>
      <c r="B89" s="4" t="n"/>
      <c r="C89" s="5" t="n">
        <v>3.51</v>
      </c>
    </row>
    <row r="90" ht="14.5" customHeight="1">
      <c r="A90" s="4" t="inlineStr">
        <is>
          <t>*电子元件*电子元器件</t>
        </is>
      </c>
      <c r="B90" s="4" t="n"/>
      <c r="C90" s="5" t="n">
        <v>3.74</v>
      </c>
    </row>
    <row r="91" ht="14.5" customHeight="1">
      <c r="A91" s="4" t="inlineStr">
        <is>
          <t>*配电控制设备*航模带线</t>
        </is>
      </c>
      <c r="B91" s="4" t="n"/>
      <c r="C91" s="5" t="n">
        <v>3.87</v>
      </c>
    </row>
    <row r="92" ht="14.5" customHeight="1">
      <c r="A92" s="4" t="inlineStr">
        <is>
          <t>*金属制品*螺丝</t>
        </is>
      </c>
      <c r="B92" s="4" t="n"/>
      <c r="C92" s="5" t="n">
        <v>4.86</v>
      </c>
    </row>
    <row r="93" ht="58" customHeight="1">
      <c r="A93" s="4" t="inlineStr">
        <is>
          <t>*金属制品*黑色304不锈 
钢十字沉头螺丝钉平头螺 
栓机丝小螺钉 
M2.5M3M4M5M6M8</t>
        </is>
      </c>
      <c r="B93" s="4" t="n"/>
      <c r="C93" s="5" t="n">
        <v>5.2</v>
      </c>
    </row>
    <row r="94" ht="14.5" customHeight="1">
      <c r="A94" s="4" t="inlineStr">
        <is>
          <t>*绘图测量仪器*卡尺</t>
        </is>
      </c>
      <c r="B94" s="4" t="n"/>
      <c r="C94" s="5" t="n">
        <v>5.98</v>
      </c>
    </row>
    <row r="95" ht="14.5" customHeight="1">
      <c r="A95" s="4" t="inlineStr">
        <is>
          <t>*金属制品*不锈钢螺母</t>
        </is>
      </c>
      <c r="B95" s="4" t="n"/>
      <c r="C95" s="5" t="n">
        <v>6.88</v>
      </c>
    </row>
    <row r="96" ht="14.5" customHeight="1">
      <c r="A96" s="4" t="inlineStr">
        <is>
          <t>*金属制品*五金工具</t>
        </is>
      </c>
      <c r="B96" s="4" t="n"/>
      <c r="C96" s="5" t="n">
        <v>7.2</v>
      </c>
    </row>
    <row r="97" ht="14.5" customHeight="1">
      <c r="A97" s="4" t="inlineStr">
        <is>
          <t>*气动元件*真空发生器</t>
        </is>
      </c>
      <c r="B97" s="4" t="n"/>
      <c r="C97" s="5" t="n">
        <v>8.5</v>
      </c>
    </row>
    <row r="98" ht="14.5" customHeight="1">
      <c r="A98" s="4" t="inlineStr">
        <is>
          <t>*电动机*舵机配件包</t>
        </is>
      </c>
      <c r="B98" s="4" t="n"/>
      <c r="C98" s="5" t="n">
        <v>10.94</v>
      </c>
    </row>
    <row r="99" ht="14.5" customHeight="1">
      <c r="A99" s="4" t="inlineStr">
        <is>
          <t>*金属制品*镊子</t>
        </is>
      </c>
      <c r="B99" s="4" t="n"/>
      <c r="C99" s="5" t="n">
        <v>14.8</v>
      </c>
    </row>
    <row r="100" ht="14.5" customHeight="1">
      <c r="A100" s="4" t="inlineStr">
        <is>
          <t>*电子元件*磁铁</t>
        </is>
      </c>
      <c r="B100" s="4" t="n"/>
      <c r="C100" s="5" t="n">
        <v>16.5</v>
      </c>
    </row>
    <row r="101" ht="14.5" customHeight="1">
      <c r="A101" s="4" t="inlineStr">
        <is>
          <t>*金属制品*双头刷</t>
        </is>
      </c>
      <c r="B101" s="4" t="n"/>
      <c r="C101" s="5" t="n">
        <v>16.5</v>
      </c>
    </row>
    <row r="102" ht="14.5" customHeight="1">
      <c r="A102" s="4" t="inlineStr">
        <is>
          <t>*纸制品*标签</t>
        </is>
      </c>
      <c r="B102" s="4" t="n"/>
      <c r="C102" s="5" t="n">
        <v>16.7</v>
      </c>
    </row>
    <row r="103" ht="29" customHeight="1">
      <c r="A103" s="4" t="inlineStr">
        <is>
          <t>*电子元件*四路光敏传感 
器</t>
        </is>
      </c>
      <c r="B103" s="4" t="n"/>
      <c r="C103" s="5" t="n">
        <v>18.53</v>
      </c>
    </row>
    <row r="104" ht="14.5" customHeight="1">
      <c r="A104" s="4" t="inlineStr">
        <is>
          <t>*金属制品*螺母</t>
        </is>
      </c>
      <c r="B104" s="4" t="n"/>
      <c r="C104" s="5" t="n">
        <v>18.76</v>
      </c>
    </row>
    <row r="105" ht="58" customHeight="1">
      <c r="A105" s="4" t="inlineStr">
        <is>
          <t>*风动电动工具*绿林C210 
烙铁头一体式发热芯高精 
度纯铜焊头替换头焊台电 
烙铁配件</t>
        </is>
      </c>
      <c r="B105" s="4" t="n"/>
      <c r="C105" s="5" t="n">
        <v>19.9</v>
      </c>
    </row>
    <row r="106" ht="14.5" customHeight="1">
      <c r="A106" s="4" t="inlineStr">
        <is>
          <t>*计算机配套产品*键盘</t>
        </is>
      </c>
      <c r="B106" s="4" t="n"/>
      <c r="C106" s="5" t="n">
        <v>19.9</v>
      </c>
    </row>
    <row r="107" ht="14.5" customHeight="1">
      <c r="A107" s="4" t="inlineStr">
        <is>
          <t>*电工仪器仪表*插座插头</t>
        </is>
      </c>
      <c r="B107" s="4" t="n"/>
      <c r="C107" s="5" t="n">
        <v>20.24</v>
      </c>
    </row>
    <row r="108" ht="29" customHeight="1">
      <c r="A108" s="4" t="inlineStr">
        <is>
          <t>*配电控制设备*防水连接 
器</t>
        </is>
      </c>
      <c r="B108" s="4" t="n"/>
      <c r="C108" s="5" t="n">
        <v>22.5</v>
      </c>
    </row>
    <row r="109" ht="14.5" customHeight="1">
      <c r="A109" s="4" t="inlineStr">
        <is>
          <t>*气动元件*真空发生器</t>
        </is>
      </c>
      <c r="B109" s="4" t="n"/>
      <c r="C109" s="5" t="n">
        <v>22.49</v>
      </c>
    </row>
    <row r="110" ht="14.5" customHeight="1">
      <c r="A110" s="4" t="inlineStr">
        <is>
          <t>*金属制品*平口钳</t>
        </is>
      </c>
      <c r="B110" s="4" t="n"/>
      <c r="C110" s="4" t="n">
        <v>26</v>
      </c>
    </row>
    <row r="111" ht="14.5" customHeight="1">
      <c r="A111" s="4" t="inlineStr">
        <is>
          <t>*橡胶制品*同步带</t>
        </is>
      </c>
      <c r="B111" s="4" t="n"/>
      <c r="C111" s="5" t="n">
        <v>27.64</v>
      </c>
    </row>
    <row r="112" ht="14.5" customHeight="1">
      <c r="A112" s="4" t="inlineStr">
        <is>
          <t>*塑料制品*气柱袋</t>
        </is>
      </c>
      <c r="B112" s="4" t="n"/>
      <c r="C112" s="4" t="n">
        <v>27</v>
      </c>
    </row>
    <row r="113" ht="14.5" customHeight="1">
      <c r="A113" s="4" t="inlineStr">
        <is>
          <t>*焊接设备*烙铁头</t>
        </is>
      </c>
      <c r="B113" s="4" t="n"/>
      <c r="C113" s="5" t="n">
        <v>29.4</v>
      </c>
    </row>
    <row r="114" ht="29" customHeight="1">
      <c r="A114" s="4" t="inlineStr">
        <is>
          <t>*电子工业设备*电子元件 
及机电组件生产设备</t>
        </is>
      </c>
      <c r="B114" s="4" t="n"/>
      <c r="C114" s="5" t="n">
        <v>31.22</v>
      </c>
    </row>
    <row r="115" ht="14.5" customHeight="1">
      <c r="A115" s="4" t="inlineStr">
        <is>
          <t>*橡胶制品*吸盘</t>
        </is>
      </c>
      <c r="B115" s="4" t="n"/>
      <c r="C115" s="4" t="n">
        <v>38</v>
      </c>
    </row>
    <row r="116" ht="14.5" customHeight="1">
      <c r="A116" s="4" t="inlineStr">
        <is>
          <t>*金属制品*螺母</t>
        </is>
      </c>
      <c r="B116" s="4" t="n"/>
      <c r="C116" s="5" t="n">
        <v>46.9</v>
      </c>
    </row>
    <row r="117" ht="29" customHeight="1">
      <c r="A117" s="4" t="inlineStr">
        <is>
          <t>*金属制品*不锈钢螺母 
M</t>
        </is>
      </c>
      <c r="B117" s="4" t="n"/>
      <c r="C117" s="5" t="n">
        <v>51.6</v>
      </c>
    </row>
    <row r="118" ht="14.5" customHeight="1">
      <c r="A118" s="4" t="inlineStr">
        <is>
          <t>*橡胶制品*手套</t>
        </is>
      </c>
      <c r="B118" s="4" t="n"/>
      <c r="C118" s="5" t="n">
        <v>58.01</v>
      </c>
    </row>
    <row r="119" ht="14.5" customHeight="1">
      <c r="A119" s="4" t="inlineStr">
        <is>
          <t>*金属制品*螺丝</t>
        </is>
      </c>
      <c r="B119" s="4" t="n"/>
      <c r="C119" s="5" t="n">
        <v>1.09</v>
      </c>
    </row>
    <row r="120" ht="14.5" customHeight="1">
      <c r="A120" s="4" t="inlineStr">
        <is>
          <t>*轴承*轴承</t>
        </is>
      </c>
      <c r="B120" s="4" t="n"/>
      <c r="C120" s="5" t="n">
        <v>5.32</v>
      </c>
    </row>
    <row r="121" ht="14.5" customHeight="1">
      <c r="A121" s="4" t="inlineStr">
        <is>
          <t>*金属制品*胀紧套</t>
        </is>
      </c>
      <c r="B121" s="4" t="n"/>
      <c r="C121" s="5" t="n">
        <v>9.9</v>
      </c>
    </row>
    <row r="122" ht="29" customHeight="1">
      <c r="A122" s="4" t="inlineStr">
        <is>
          <t>*金属制品*脚轮
*金属制品*价外费用</t>
        </is>
      </c>
      <c r="B122" s="4" t="n"/>
      <c r="C122" s="5" t="n">
        <v>10.4</v>
      </c>
    </row>
    <row r="123" ht="14.5" customHeight="1">
      <c r="A123" s="4" t="inlineStr">
        <is>
          <t>*有色金属合金*支架</t>
        </is>
      </c>
      <c r="B123" s="4" t="n"/>
      <c r="C123" s="5" t="n">
        <v>13.79</v>
      </c>
    </row>
    <row r="124" ht="29" customHeight="1">
      <c r="A124" s="4" t="inlineStr">
        <is>
          <t>*金属制品*沉头钻头/倒角钻头</t>
        </is>
      </c>
      <c r="B124" s="5" t="n">
        <v>14.74</v>
      </c>
      <c r="C124" s="5" t="n">
        <v>1742.98</v>
      </c>
      <c r="D124" s="4" t="inlineStr">
        <is>
          <t>问题发票核减，与实交数不符。材料费+其他费用</t>
        </is>
      </c>
    </row>
    <row r="125" ht="14.5" customHeight="1">
      <c r="A125" s="4" t="inlineStr">
        <is>
          <t>*金属制品*12.9级杯头内六角</t>
        </is>
      </c>
      <c r="B125" s="5" t="n">
        <v>1.39</v>
      </c>
    </row>
    <row r="126" ht="14.5" customHeight="1">
      <c r="A126" s="4" t="inlineStr">
        <is>
          <t>*金属制品*螺母</t>
        </is>
      </c>
      <c r="B126" s="5" t="n">
        <v>1.5</v>
      </c>
    </row>
    <row r="127" ht="14.5" customHeight="1">
      <c r="A127" s="4" t="inlineStr">
        <is>
          <t>*其他机械设备*滑块</t>
        </is>
      </c>
      <c r="B127" s="5" t="n">
        <v>4.4</v>
      </c>
    </row>
    <row r="128" ht="14.5" customHeight="1">
      <c r="A128" s="4" t="inlineStr">
        <is>
          <t>*其他机械设备*滑块</t>
        </is>
      </c>
      <c r="B128" s="5" t="n">
        <v>4.4</v>
      </c>
    </row>
    <row r="129" ht="14.5" customHeight="1">
      <c r="A129" s="4" t="inlineStr">
        <is>
          <t>*其他机械设备*滑块</t>
        </is>
      </c>
      <c r="B129" s="5" t="n">
        <v>4.4</v>
      </c>
    </row>
    <row r="130" ht="14.5" customHeight="1">
      <c r="A130" s="4" t="inlineStr">
        <is>
          <t>*其他机械设备*滑块</t>
        </is>
      </c>
      <c r="B130" s="5" t="n">
        <v>4.5</v>
      </c>
    </row>
    <row r="131" ht="14.5" customHeight="1">
      <c r="A131" s="4" t="inlineStr">
        <is>
          <t>*金属制品*螺丝</t>
        </is>
      </c>
      <c r="B131" s="5" t="n">
        <v>7.11</v>
      </c>
    </row>
    <row r="132" ht="14.5" customHeight="1">
      <c r="A132" s="4" t="inlineStr">
        <is>
          <t>*电子元件*CH340C USB转串口IC芯片</t>
        </is>
      </c>
      <c r="B132" s="5" t="n">
        <v>11.55</v>
      </c>
    </row>
    <row r="133" ht="14.5" customHeight="1">
      <c r="A133" s="4" t="inlineStr">
        <is>
          <t>*金属制品*12.9级内六角螺丝(M3*35/M3*30)</t>
        </is>
      </c>
      <c r="B133" s="5" t="n">
        <v>28.08</v>
      </c>
    </row>
    <row r="134" ht="29" customHeight="1">
      <c r="A134" s="4" t="inlineStr">
        <is>
          <t>*金属制品*12.9级内六角螺丝(M3*8/M3*6/M3*4/M3*5)</t>
        </is>
      </c>
      <c r="B134" s="5" t="n">
        <v>29.98</v>
      </c>
    </row>
    <row r="135" ht="14.5" customHeight="1">
      <c r="A135" s="4" t="inlineStr">
        <is>
          <t>*金属制品*工业铝型材配件(2020/3030角码)</t>
        </is>
      </c>
      <c r="B135" s="5" t="n">
        <v>32.4</v>
      </c>
    </row>
    <row r="136" ht="14.5" customHeight="1">
      <c r="A136" s="4" t="inlineStr">
        <is>
          <t>*金属制品*12.9级内六角螺丝(3*35/3*30半牙)</t>
        </is>
      </c>
      <c r="B136" s="5" t="n">
        <v>69.90000000000001</v>
      </c>
    </row>
    <row r="137" ht="14.5" customHeight="1">
      <c r="A137" s="4" t="inlineStr">
        <is>
          <t>*电子元件*电子元器件</t>
        </is>
      </c>
      <c r="B137" s="4" t="n">
        <v>157</v>
      </c>
    </row>
    <row r="138" ht="14.5" customHeight="1">
      <c r="A138" s="4" t="inlineStr">
        <is>
          <t>*金属制品*连接件</t>
        </is>
      </c>
      <c r="B138" s="5" t="n">
        <v>40.18</v>
      </c>
    </row>
    <row r="139" ht="14.5" customHeight="1">
      <c r="A139" s="4" t="inlineStr">
        <is>
          <t>*金属制品*螺丝(镀镍T母套装)</t>
        </is>
      </c>
      <c r="B139" s="5" t="n">
        <v>55.13</v>
      </c>
    </row>
    <row r="140" ht="14.5" customHeight="1">
      <c r="A140" s="4" t="inlineStr">
        <is>
          <t>*电线电缆*连接线(XT60H/M公转母)</t>
        </is>
      </c>
      <c r="B140" s="5" t="n">
        <v>16.8</v>
      </c>
    </row>
    <row r="141" ht="14.5" customHeight="1">
      <c r="A141" s="4" t="inlineStr">
        <is>
          <t>*非金属矿物制品*碳纤维棒</t>
        </is>
      </c>
      <c r="B141" s="5" t="n">
        <v>17.85</v>
      </c>
    </row>
    <row r="142" ht="14.5" customHeight="1">
      <c r="A142" s="4" t="inlineStr">
        <is>
          <t>*气动元件*气动元件(真空电磁阀)</t>
        </is>
      </c>
      <c r="B142" s="4" t="n">
        <v>84</v>
      </c>
    </row>
    <row r="143" ht="14.5" customHeight="1">
      <c r="A143" s="4" t="inlineStr">
        <is>
          <t>*其他机械设备*直线导轨</t>
        </is>
      </c>
      <c r="B143" s="4" t="n">
        <v>106</v>
      </c>
    </row>
    <row r="144" ht="14.5" customHeight="1">
      <c r="A144" s="4" t="inlineStr">
        <is>
          <t>*橡胶制品*同步带;*齿轮*铝制同步轮;*齿轮*惰轮</t>
        </is>
      </c>
      <c r="B144" s="5" t="n">
        <v>136.6</v>
      </c>
    </row>
    <row r="145" ht="14.5" customHeight="1">
      <c r="A145" s="4" t="inlineStr">
        <is>
          <t>*有色金属合金*铝方管</t>
        </is>
      </c>
      <c r="B145" s="4" t="n">
        <v>172</v>
      </c>
    </row>
    <row r="146" ht="14.5" customHeight="1">
      <c r="A146" s="4" t="inlineStr">
        <is>
          <t>*有色金属冶炼压延品*复活膏</t>
        </is>
      </c>
      <c r="B146" s="5" t="n">
        <v>7.57</v>
      </c>
    </row>
    <row r="147" ht="14.5" customHeight="1">
      <c r="A147" s="4" t="inlineStr">
        <is>
          <t>*金属制品*垫圈</t>
        </is>
      </c>
      <c r="B147" s="5" t="n">
        <v>6.6</v>
      </c>
    </row>
    <row r="148" ht="14.5" customHeight="1">
      <c r="A148" s="4" t="inlineStr">
        <is>
          <t>*橡胶制品*同步带</t>
        </is>
      </c>
      <c r="B148" s="5" t="n">
        <v>51.08</v>
      </c>
    </row>
    <row r="149" ht="14.5" customHeight="1">
      <c r="A149" s="4" t="inlineStr">
        <is>
          <t>*信息系统服务*技术服务费</t>
        </is>
      </c>
      <c r="B149" s="4" t="n">
        <v>10</v>
      </c>
    </row>
    <row r="150" ht="14.5" customHeight="1">
      <c r="A150" s="4" t="inlineStr">
        <is>
          <t>*生产生活服务*技术服务费</t>
        </is>
      </c>
      <c r="B150" s="4" t="n">
        <v>69</v>
      </c>
    </row>
    <row r="151" ht="14.5" customHeight="1">
      <c r="A151" s="4" t="inlineStr">
        <is>
          <t>*金属制品*工作台</t>
        </is>
      </c>
      <c r="B151" s="5" t="n">
        <v>190.2</v>
      </c>
    </row>
    <row r="152" ht="14.5" customHeight="1">
      <c r="A152" s="4" t="inlineStr">
        <is>
          <t>*金属制品*工作台</t>
        </is>
      </c>
      <c r="B152" s="4" t="n">
        <v>191</v>
      </c>
    </row>
    <row r="153" ht="14.5" customHeight="1">
      <c r="A153" s="4" t="inlineStr">
        <is>
          <t>*信息系统服务*技术服务费</t>
        </is>
      </c>
      <c r="B153" s="4" t="n">
        <v>20</v>
      </c>
    </row>
    <row r="154" ht="14.5" customHeight="1">
      <c r="A154" s="4" t="inlineStr">
        <is>
          <t>*金属制品*工作台</t>
        </is>
      </c>
      <c r="B154" s="4" t="n">
        <v>191</v>
      </c>
    </row>
    <row r="155" ht="14.5" customHeight="1">
      <c r="A155" s="4" t="inlineStr">
        <is>
          <t>*金属制品*304/316不锈钢尼龙锁紧螺母</t>
        </is>
      </c>
      <c r="B155" s="5" t="n">
        <v>2.08</v>
      </c>
    </row>
    <row r="156" ht="14.5" customHeight="1">
      <c r="A156" s="4" t="inlineStr">
        <is>
          <t>*金属制品*螺母</t>
        </is>
      </c>
      <c r="B156" s="5" t="n">
        <v>3.13</v>
      </c>
    </row>
    <row r="157" ht="14.5" customHeight="1">
      <c r="A157" s="4" t="inlineStr">
        <is>
          <t>*金属制品*内六角螺钉(12.9级杯头)</t>
        </is>
      </c>
      <c r="B157" s="5" t="n">
        <v>12.61</v>
      </c>
    </row>
    <row r="158" ht="14.5" customHeight="1">
      <c r="A158" s="4" t="inlineStr">
        <is>
          <t>*金属制品*SMT钢网</t>
        </is>
      </c>
      <c r="B158" s="4" t="n">
        <v>15</v>
      </c>
    </row>
    <row r="159" ht="14.5" customHeight="1">
      <c r="A159" s="4" t="inlineStr">
        <is>
          <t>*原电池*12v可充电锂电池组</t>
        </is>
      </c>
      <c r="B159" s="5" t="n">
        <v>31.34</v>
      </c>
    </row>
    <row r="160" ht="14.5" customHeight="1">
      <c r="A160" s="4" t="inlineStr">
        <is>
          <t>*电子元件*金属舵臂</t>
        </is>
      </c>
      <c r="B160" s="4" t="n">
        <v>46</v>
      </c>
    </row>
    <row r="161" ht="14.5" customHeight="1">
      <c r="A161" s="4" t="inlineStr">
        <is>
          <t>*配电控制设备*阻燃尼龙编织网管</t>
        </is>
      </c>
      <c r="B161" s="5" t="n">
        <v>43.02</v>
      </c>
    </row>
    <row r="162" ht="14.5" customHeight="1">
      <c r="A162" s="4" t="inlineStr">
        <is>
          <t>*电子元件*其他电子元件(NUCLEO-F411RE)</t>
        </is>
      </c>
      <c r="B162" s="4" t="n">
        <v>153</v>
      </c>
    </row>
    <row r="163" ht="14.5" customHeight="1">
      <c r="A163" s="4" t="inlineStr">
        <is>
          <t>*电子元件*AMASS插头(XT30U)</t>
        </is>
      </c>
      <c r="B163" s="4" t="n">
        <v>45</v>
      </c>
    </row>
    <row r="164" ht="14.5" customHeight="1">
      <c r="A164" s="4" t="inlineStr">
        <is>
          <t>*电线电缆*数据线</t>
        </is>
      </c>
      <c r="B164" s="4" t="n">
        <v>39</v>
      </c>
    </row>
    <row r="165" ht="14.5" customHeight="1">
      <c r="A165" s="4" t="inlineStr">
        <is>
          <t>*电子元件*连接线(XT30双头)</t>
        </is>
      </c>
      <c r="B165" s="4" t="n">
        <v>38</v>
      </c>
    </row>
    <row r="166" ht="14.5" customHeight="1">
      <c r="A166" s="4" t="inlineStr">
        <is>
          <t>*电子元件*连接器</t>
        </is>
      </c>
      <c r="B166" s="5" t="n">
        <v>23.96</v>
      </c>
    </row>
    <row r="167" ht="14.5" customHeight="1">
      <c r="A167" s="4" t="inlineStr">
        <is>
          <t>*电子元件*XT30转XT60连接线插头</t>
        </is>
      </c>
      <c r="B167" s="5" t="n">
        <v>23.52</v>
      </c>
    </row>
    <row r="168" ht="14.5" customHeight="1">
      <c r="A168" s="4" t="inlineStr">
        <is>
          <t>*化学试剂助剂*WD-40除锈防锈剂</t>
        </is>
      </c>
      <c r="B168" s="5" t="n">
        <v>9.800000000000001</v>
      </c>
    </row>
    <row r="169" ht="14.5" customHeight="1">
      <c r="A169" s="4" t="inlineStr">
        <is>
          <t>*密封垫*304不锈钢尼龙防松螺母</t>
        </is>
      </c>
      <c r="B169" s="5" t="n">
        <v>6.28</v>
      </c>
    </row>
    <row r="170" ht="14.5" customHeight="1">
      <c r="A170" s="4" t="inlineStr">
        <is>
          <t>*金属制品*紧固件</t>
        </is>
      </c>
      <c r="B170" s="5" t="n">
        <v>3.96</v>
      </c>
    </row>
    <row r="171" ht="14.5" customHeight="1">
      <c r="A171" s="4" t="inlineStr">
        <is>
          <t>*金属制品*垫圈(304不锈钢平垫片)</t>
        </is>
      </c>
      <c r="B171" s="5" t="n">
        <v>3.96</v>
      </c>
    </row>
    <row r="172" ht="14.5" customHeight="1">
      <c r="A172" s="4" t="inlineStr">
        <is>
          <t>*金属制品*紧固件</t>
        </is>
      </c>
      <c r="B172" s="5" t="n">
        <v>3.7</v>
      </c>
    </row>
    <row r="173" ht="14.5" customHeight="1">
      <c r="A173" s="4" t="inlineStr">
        <is>
          <t>*金属制品*12.9级高强度内六角螺丝</t>
        </is>
      </c>
      <c r="B173" s="5" t="n">
        <v>1.5</v>
      </c>
    </row>
    <row r="174" ht="14.5" customHeight="1">
      <c r="A174" s="4" t="inlineStr">
        <is>
          <t>*化学合成材料*胶水(厌氧胶)</t>
        </is>
      </c>
      <c r="B174" s="5" t="n">
        <v>1.38</v>
      </c>
    </row>
    <row r="175" ht="14.5" customHeight="1">
      <c r="A175" s="4" t="inlineStr">
        <is>
          <t>*日用杂品*束线带</t>
        </is>
      </c>
      <c r="B175" s="4" t="n"/>
      <c r="C175" s="4" t="n">
        <v>1</v>
      </c>
      <c r="D175" s="4" t="inlineStr">
        <is>
          <t>明确为其他费用</t>
        </is>
      </c>
    </row>
    <row r="176" ht="14.5" customHeight="1">
      <c r="A176" s="4" t="inlineStr">
        <is>
          <t>*文具*日用品</t>
        </is>
      </c>
      <c r="B176" s="4" t="n"/>
      <c r="C176" s="5" t="n">
        <v>2.88</v>
      </c>
    </row>
    <row r="177" ht="14.5" customHeight="1">
      <c r="A177" s="4" t="inlineStr">
        <is>
          <t>*通信终端设备*数据线</t>
        </is>
      </c>
      <c r="B177" s="4" t="n"/>
      <c r="C177" s="5" t="n">
        <v>19.7</v>
      </c>
    </row>
    <row r="178" ht="14.5" customHeight="1">
      <c r="A178" s="4" t="inlineStr">
        <is>
          <t>*运输服务*客运服务费</t>
        </is>
      </c>
      <c r="B178" s="4" t="n"/>
      <c r="C178" s="5" t="n">
        <v>563.25</v>
      </c>
    </row>
    <row r="179" ht="14.5" customHeight="1">
      <c r="A179" s="6" t="inlineStr">
        <is>
          <t>总计</t>
        </is>
      </c>
      <c r="B179" s="6" t="n"/>
      <c r="C179" s="7" t="n">
        <v>7085.28</v>
      </c>
      <c r="D179" s="19" t="n"/>
    </row>
    <row r="180" ht="14.5" customHeight="1">
      <c r="A180" s="6" t="inlineStr">
        <is>
          <t>三次共计</t>
        </is>
      </c>
      <c r="B180" s="6" t="n"/>
      <c r="C180" s="7" t="n">
        <v>18148.38</v>
      </c>
      <c r="D180" s="19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ColWidth="9" defaultRowHeight="14"/>
  <cols>
    <col width="8" customWidth="1" min="1" max="1"/>
    <col width="14" customWidth="1" min="2" max="2"/>
    <col width="12" customWidth="1" min="3" max="3"/>
    <col width="36" customWidth="1" min="4" max="4"/>
  </cols>
  <sheetData>
    <row r="1" ht="216" customHeight="1">
      <c r="A1" s="1" t="inlineStr">
        <is>
          <t>25-26赛季排球收款（独立事项，不并入NEC核算）</t>
        </is>
      </c>
    </row>
    <row r="3" ht="14.5" customHeight="1">
      <c r="A3" s="3" t="inlineStr">
        <is>
          <t>序号</t>
        </is>
      </c>
      <c r="B3" s="3" t="inlineStr">
        <is>
          <t>姓名</t>
        </is>
      </c>
      <c r="C3" s="3" t="inlineStr">
        <is>
          <t>金额（元）</t>
        </is>
      </c>
      <c r="D3" s="3" t="inlineStr">
        <is>
          <t>资金去向（2026-07-25确认）</t>
        </is>
      </c>
    </row>
    <row r="4" ht="14.5" customHeight="1">
      <c r="A4" s="4" t="n">
        <v>1</v>
      </c>
      <c r="B4" s="4" t="inlineStr">
        <is>
          <t>蔡睿杰</t>
        </is>
      </c>
      <c r="C4" s="5" t="n">
        <v>500</v>
      </c>
      <c r="D4" s="4" t="inlineStr">
        <is>
          <t>在吴梦婷处，用于开销支出</t>
        </is>
      </c>
    </row>
    <row r="5" ht="14.5" customHeight="1">
      <c r="A5" s="4" t="n">
        <v>2</v>
      </c>
      <c r="B5" s="4" t="inlineStr">
        <is>
          <t>彭柯尹</t>
        </is>
      </c>
      <c r="C5" s="5" t="n">
        <v>450</v>
      </c>
      <c r="D5" s="4" t="inlineStr">
        <is>
          <t>由卢王淳（LWC）经手/保管（2026-07-26订正归属：原误标为彭柯尹）</t>
        </is>
      </c>
    </row>
    <row r="6" ht="14.5" customHeight="1">
      <c r="A6" s="4" t="n">
        <v>3</v>
      </c>
      <c r="B6" s="4" t="inlineStr">
        <is>
          <t>王辞凡</t>
        </is>
      </c>
      <c r="C6" s="5" t="n">
        <v>150</v>
      </c>
      <c r="D6" s="4" t="inlineStr">
        <is>
          <t>已退款（见下行−150）</t>
        </is>
      </c>
    </row>
    <row r="7" ht="14.5" customHeight="1">
      <c r="A7" s="4" t="n">
        <v>4</v>
      </c>
      <c r="B7" s="4" t="inlineStr">
        <is>
          <t>吴梦婷</t>
        </is>
      </c>
      <c r="C7" s="5" t="n">
        <v>200</v>
      </c>
      <c r="D7" s="4" t="inlineStr">
        <is>
          <t>在吴梦婷处，用于开销支出</t>
        </is>
      </c>
    </row>
    <row r="8" ht="14.5" customHeight="1">
      <c r="A8" s="4" t="n">
        <v>5</v>
      </c>
      <c r="B8" s="4" t="inlineStr">
        <is>
          <t>郭童童</t>
        </is>
      </c>
      <c r="C8" s="5" t="n">
        <v>50</v>
      </c>
      <c r="D8" s="4" t="inlineStr">
        <is>
          <t>在吴梦婷处，用于开销支出</t>
        </is>
      </c>
    </row>
    <row r="9" ht="14.5" customHeight="1">
      <c r="A9" s="4" t="n">
        <v>6</v>
      </c>
      <c r="B9" s="4" t="inlineStr">
        <is>
          <t>秦臻</t>
        </is>
      </c>
      <c r="C9" s="5" t="n">
        <v>50</v>
      </c>
      <c r="D9" s="4" t="inlineStr">
        <is>
          <t>在吴梦婷处，用于开销支出</t>
        </is>
      </c>
    </row>
    <row r="10" ht="14.5" customHeight="1">
      <c r="A10" s="4" t="n">
        <v>7</v>
      </c>
      <c r="B10" s="4" t="inlineStr">
        <is>
          <t>王辞凡（退款）</t>
        </is>
      </c>
      <c r="C10" s="5" t="n">
        <v>-150</v>
      </c>
      <c r="D10" s="4" t="inlineStr">
        <is>
          <t>朱佩韦退回</t>
        </is>
      </c>
    </row>
    <row r="11" ht="14.5" customHeight="1">
      <c r="B11" s="4" t="inlineStr">
        <is>
          <t>原收款合计</t>
        </is>
      </c>
      <c r="C11" s="5" t="n">
        <v>1400</v>
      </c>
    </row>
    <row r="12" ht="29" customHeight="1">
      <c r="A12" s="11" t="n"/>
      <c r="B12" s="6" t="inlineStr">
        <is>
          <t>净合计（退回150后）</t>
        </is>
      </c>
      <c r="C12" s="7" t="n">
        <v>1250</v>
      </c>
    </row>
    <row r="14" ht="159.5" customHeight="1">
      <c r="A14" s="4" t="inlineStr">
        <is>
          <t>备注</t>
        </is>
      </c>
      <c r="B14" s="2" t="inlineStr">
        <is>
          <t>✔ 已确认：排球为独立资金；朱佩韦退回150到王辞凡。净1,250去向：450由卢王淳（LWC）经手/保管，800由吴梦婷经手/保管、用于开销支出（2026-07-25确认；LWC归属2026-07-26订正为卢王淳）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ColWidth="9" defaultRowHeight="14"/>
  <cols>
    <col width="8" customWidth="1" min="1" max="1"/>
    <col width="14" customWidth="1" min="2" max="2"/>
    <col width="40" customWidth="1" min="3" max="3"/>
    <col width="34" customWidth="1" min="4" max="4"/>
  </cols>
  <sheetData>
    <row r="1" ht="270" customHeight="1">
      <c r="A1" s="10" t="inlineStr">
        <is>
          <t>清单.xlsx = 孙诗睿垫付小票凭证（✔ 归属已确认；均无发票；⚠ 末行为小计行，实际25笔合计2,561.27）</t>
        </is>
      </c>
    </row>
    <row r="3" ht="14.5" customHeight="1">
      <c r="A3" s="3" t="inlineStr">
        <is>
          <t>序号</t>
        </is>
      </c>
      <c r="B3" s="3" t="inlineStr">
        <is>
          <t>金额（元）</t>
        </is>
      </c>
      <c r="C3" s="3" t="inlineStr">
        <is>
          <t>备注</t>
        </is>
      </c>
      <c r="D3" s="3" t="inlineStr">
        <is>
          <t>核对结论（2026-07-25）</t>
        </is>
      </c>
    </row>
    <row r="4" ht="14.5" customHeight="1">
      <c r="A4" s="4" t="n">
        <v>1</v>
      </c>
      <c r="B4" s="5" t="n">
        <v>352.44</v>
      </c>
      <c r="C4" s="4" t="inlineStr">
        <is>
          <t>原表仅含小票图片，无文字说明</t>
        </is>
      </c>
      <c r="D4" s="14" t="inlineStr">
        <is>
          <t>已含在细目表「孙诗睿-前期垫付」归还1,561.27中 ⚠ 勿重复入账</t>
        </is>
      </c>
    </row>
    <row r="5" ht="14.5" customHeight="1">
      <c r="A5" s="4" t="n">
        <v>2</v>
      </c>
      <c r="B5" s="5" t="n">
        <v>29.7</v>
      </c>
      <c r="C5" s="4" t="inlineStr">
        <is>
          <t>原表仅含小票图片，无文字说明</t>
        </is>
      </c>
      <c r="D5" s="2" t="inlineStr">
        <is>
          <t>未在任何账目中体现 ✔ 余款已于2026-07-25从资金池归还</t>
        </is>
      </c>
    </row>
    <row r="6" ht="14.5" customHeight="1">
      <c r="A6" s="4" t="n">
        <v>3</v>
      </c>
      <c r="B6" s="5" t="n">
        <v>16.04</v>
      </c>
      <c r="C6" s="4" t="inlineStr">
        <is>
          <t>原表仅含小票图片，无文字说明</t>
        </is>
      </c>
      <c r="D6" s="14" t="inlineStr">
        <is>
          <t>已含在细目表「孙诗睿-前期垫付」归还1,561.27中 ⚠ 勿重复入账</t>
        </is>
      </c>
    </row>
    <row r="7" ht="14.5" customHeight="1">
      <c r="A7" s="4" t="n">
        <v>4</v>
      </c>
      <c r="B7" s="5" t="n">
        <v>4.66</v>
      </c>
      <c r="C7" s="4" t="inlineStr">
        <is>
          <t>原表仅含小票图片，无文字说明</t>
        </is>
      </c>
      <c r="D7" s="2" t="inlineStr">
        <is>
          <t>未在任何账目中体现 ✔ 余款已于2026-07-25从资金池归还</t>
        </is>
      </c>
    </row>
    <row r="8" ht="14.5" customHeight="1">
      <c r="A8" s="4" t="n">
        <v>5</v>
      </c>
      <c r="B8" s="5" t="n">
        <v>7.86</v>
      </c>
      <c r="C8" s="4" t="inlineStr">
        <is>
          <t>原表仅含小票图片，无文字说明</t>
        </is>
      </c>
      <c r="D8" s="2" t="inlineStr">
        <is>
          <t>未在任何账目中体现 ✔ 余款已于2026-07-25从资金池归还</t>
        </is>
      </c>
    </row>
    <row r="9" ht="14.5" customHeight="1">
      <c r="A9" s="4" t="n">
        <v>6</v>
      </c>
      <c r="B9" s="5" t="n">
        <v>4.42</v>
      </c>
      <c r="C9" s="4" t="inlineStr">
        <is>
          <t>原表仅含小票图片，无文字说明</t>
        </is>
      </c>
      <c r="D9" s="14" t="inlineStr">
        <is>
          <t>已含在细目表「孙诗睿-前期垫付」归还1,561.27中 ⚠ 勿重复入账</t>
        </is>
      </c>
    </row>
    <row r="10" ht="14.5" customHeight="1">
      <c r="A10" s="4" t="n">
        <v>7</v>
      </c>
      <c r="B10" s="5" t="n">
        <v>10.36</v>
      </c>
      <c r="C10" s="4" t="inlineStr">
        <is>
          <t>原表仅含小票图片，无文字说明</t>
        </is>
      </c>
      <c r="D10" s="14" t="inlineStr">
        <is>
          <t>已含在细目表「孙诗睿-前期垫付」归还1,561.27中 ⚠ 勿重复入账</t>
        </is>
      </c>
    </row>
    <row r="11" ht="14.5" customHeight="1">
      <c r="A11" s="4" t="n">
        <v>8</v>
      </c>
      <c r="B11" s="5" t="n">
        <v>16.08</v>
      </c>
      <c r="C11" s="4" t="inlineStr">
        <is>
          <t>原表仅含小票图片，无文字说明</t>
        </is>
      </c>
      <c r="D11" s="14" t="inlineStr">
        <is>
          <t>已含在细目表「孙诗睿-前期垫付」归还1,561.27中 ⚠ 勿重复入账</t>
        </is>
      </c>
    </row>
    <row r="12" ht="14.5" customHeight="1">
      <c r="A12" s="4" t="n">
        <v>9</v>
      </c>
      <c r="B12" s="5" t="n">
        <v>25.72</v>
      </c>
      <c r="C12" s="4" t="inlineStr">
        <is>
          <t>原表仅含小票图片，无文字说明</t>
        </is>
      </c>
      <c r="D12" s="14" t="inlineStr">
        <is>
          <t>已含在细目表「孙诗睿-前期垫付」归还1,561.27中 ⚠ 勿重复入账</t>
        </is>
      </c>
    </row>
    <row r="13" ht="14.5" customHeight="1">
      <c r="A13" s="4" t="n">
        <v>10</v>
      </c>
      <c r="B13" s="5" t="n">
        <v>10.46</v>
      </c>
      <c r="C13" s="4" t="inlineStr">
        <is>
          <t>原表仅含小票图片，无文字说明</t>
        </is>
      </c>
      <c r="D13" s="2" t="inlineStr">
        <is>
          <t>未在任何账目中体现 ✔ 余款已于2026-07-25从资金池归还</t>
        </is>
      </c>
    </row>
    <row r="14" ht="14.5" customHeight="1">
      <c r="A14" s="4" t="n">
        <v>11</v>
      </c>
      <c r="B14" s="5" t="n">
        <v>17</v>
      </c>
      <c r="C14" s="4" t="inlineStr">
        <is>
          <t>原表仅含小票图片，无文字说明</t>
        </is>
      </c>
      <c r="D14" s="14" t="inlineStr">
        <is>
          <t>已含在细目表「孙诗睿-前期垫付」归还1,561.27中 ⚠ 勿重复入账</t>
        </is>
      </c>
    </row>
    <row r="15" ht="14.5" customHeight="1">
      <c r="A15" s="4" t="n">
        <v>12</v>
      </c>
      <c r="B15" s="5" t="n">
        <v>5.63</v>
      </c>
      <c r="C15" s="4" t="inlineStr">
        <is>
          <t>原表仅含小票图片，无文字说明</t>
        </is>
      </c>
      <c r="D15" s="14" t="inlineStr">
        <is>
          <t>已含在细目表「孙诗睿-前期垫付」归还1,561.27中 ⚠ 勿重复入账</t>
        </is>
      </c>
    </row>
    <row r="16" ht="14.5" customHeight="1">
      <c r="A16" s="4" t="n">
        <v>13</v>
      </c>
      <c r="B16" s="5" t="n">
        <v>11.82</v>
      </c>
      <c r="C16" s="4" t="inlineStr">
        <is>
          <t>原表仅含小票图片，无文字说明</t>
        </is>
      </c>
      <c r="D16" s="2" t="inlineStr">
        <is>
          <t>未在任何账目中体现 ✔ 余款已于2026-07-25从资金池归还</t>
        </is>
      </c>
    </row>
    <row r="17" ht="14.5" customHeight="1">
      <c r="A17" s="4" t="n">
        <v>14</v>
      </c>
      <c r="B17" s="5" t="n">
        <v>635.98</v>
      </c>
      <c r="C17" s="4" t="inlineStr">
        <is>
          <t>原表仅含小票图片，无文字说明</t>
        </is>
      </c>
      <c r="D17" s="14" t="inlineStr">
        <is>
          <t>已含在细目表「孙诗睿-前期垫付」归还1,561.27中 ⚠ 勿重复入账</t>
        </is>
      </c>
    </row>
    <row r="18" ht="14.5" customHeight="1">
      <c r="A18" s="4" t="n">
        <v>15</v>
      </c>
      <c r="B18" s="5" t="n">
        <v>11.8</v>
      </c>
      <c r="C18" s="4" t="inlineStr">
        <is>
          <t>原表仅含小票图片，无文字说明</t>
        </is>
      </c>
      <c r="D18" s="2" t="inlineStr">
        <is>
          <t>未在任何账目中体现 ✔ 余款已于2026-07-25从资金池归还</t>
        </is>
      </c>
    </row>
    <row r="19" ht="14.5" customHeight="1">
      <c r="A19" s="4" t="n">
        <v>16</v>
      </c>
      <c r="B19" s="5" t="n">
        <v>57.6</v>
      </c>
      <c r="C19" s="4" t="inlineStr">
        <is>
          <t>原表仅含小票图片，无文字说明</t>
        </is>
      </c>
      <c r="D19" s="14" t="inlineStr">
        <is>
          <t>已含在细目表「孙诗睿-前期垫付」归还1,561.27中 ⚠ 勿重复入账</t>
        </is>
      </c>
    </row>
    <row r="20" ht="14.5" customHeight="1">
      <c r="A20" s="4" t="n">
        <v>17</v>
      </c>
      <c r="B20" s="5" t="n">
        <v>6.58</v>
      </c>
      <c r="C20" s="4" t="inlineStr">
        <is>
          <t>原表仅含小票图片，无文字说明</t>
        </is>
      </c>
      <c r="D20" s="2" t="inlineStr">
        <is>
          <t>未在任何账目中体现 ✔ 余款已于2026-07-25从资金池归还</t>
        </is>
      </c>
    </row>
    <row r="21" ht="14.5" customHeight="1">
      <c r="A21" s="4" t="n">
        <v>18</v>
      </c>
      <c r="B21" s="5" t="n">
        <v>420</v>
      </c>
      <c r="C21" s="4" t="inlineStr">
        <is>
          <t>原表仅含小票图片，无文字说明</t>
        </is>
      </c>
      <c r="D21" s="14" t="inlineStr">
        <is>
          <t>已含在细目表「孙诗睿-前期垫付」归还1,561.27中 ⚠ 勿重复入账</t>
        </is>
      </c>
    </row>
    <row r="22" ht="14.5" customHeight="1">
      <c r="A22" s="4" t="n">
        <v>19</v>
      </c>
      <c r="B22" s="5" t="n">
        <v>404</v>
      </c>
      <c r="C22" s="4" t="inlineStr">
        <is>
          <t>原表仅含小票图片，无文字说明</t>
        </is>
      </c>
      <c r="D22" s="2" t="inlineStr">
        <is>
          <t>未在任何账目中体现 ✔ 余款已于2026-07-25从资金池归还</t>
        </is>
      </c>
    </row>
    <row r="23" ht="14.5" customHeight="1">
      <c r="A23" s="4" t="n">
        <v>20</v>
      </c>
      <c r="B23" s="5" t="n">
        <v>210</v>
      </c>
      <c r="C23" s="4" t="inlineStr">
        <is>
          <t>原表仅含小票图片，无文字说明</t>
        </is>
      </c>
      <c r="D23" s="2" t="inlineStr">
        <is>
          <t>未在任何账目中体现 ✔ 余款已于2026-07-25从资金池归还</t>
        </is>
      </c>
    </row>
    <row r="24" ht="14.5" customHeight="1">
      <c r="A24" s="4" t="n">
        <v>21</v>
      </c>
      <c r="B24" s="5" t="n">
        <v>5.88</v>
      </c>
      <c r="C24" s="4" t="inlineStr">
        <is>
          <t>原表仅含小票图片，无文字说明</t>
        </is>
      </c>
      <c r="D24" s="2" t="inlineStr">
        <is>
          <t>未在任何账目中体现 ✔ 余款已于2026-07-25从资金池归还</t>
        </is>
      </c>
    </row>
    <row r="25" ht="14.5" customHeight="1">
      <c r="A25" s="4" t="n">
        <v>22</v>
      </c>
      <c r="B25" s="5" t="n">
        <v>6.12</v>
      </c>
      <c r="C25" s="4" t="inlineStr">
        <is>
          <t>原表仅含小票图片，无文字说明</t>
        </is>
      </c>
      <c r="D25" s="2" t="inlineStr">
        <is>
          <t>未在任何账目中体现 ✔ 余款已于2026-07-25从资金池归还</t>
        </is>
      </c>
    </row>
    <row r="26" ht="14.5" customHeight="1">
      <c r="A26" s="4" t="n">
        <v>23</v>
      </c>
      <c r="B26" s="5" t="n">
        <v>170</v>
      </c>
      <c r="C26" s="4" t="inlineStr">
        <is>
          <t>原表仅含小票图片，无文字说明</t>
        </is>
      </c>
      <c r="D26" s="2" t="inlineStr">
        <is>
          <t>未在任何账目中体现 ✔ 余款已于2026-07-25从资金池归还</t>
        </is>
      </c>
    </row>
    <row r="27" ht="14.5" customHeight="1">
      <c r="A27" s="4" t="n">
        <v>24</v>
      </c>
      <c r="B27" s="5" t="n">
        <v>52</v>
      </c>
      <c r="C27" s="4" t="inlineStr">
        <is>
          <t>原表仅含小票图片，无文字说明</t>
        </is>
      </c>
      <c r="D27" s="2" t="inlineStr">
        <is>
          <t>未在任何账目中体现 ✔ 余款已于2026-07-25从资金池归还</t>
        </is>
      </c>
    </row>
    <row r="28" ht="14.5" customHeight="1">
      <c r="A28" s="4" t="n">
        <v>25</v>
      </c>
      <c r="B28" s="5" t="n">
        <v>69.12</v>
      </c>
      <c r="C28" s="4" t="inlineStr">
        <is>
          <t>原表仅含小票图片，无文字说明</t>
        </is>
      </c>
      <c r="D28" s="2" t="inlineStr">
        <is>
          <t>未在任何账目中体现 ✔ 余款已于2026-07-25从资金池归还</t>
        </is>
      </c>
    </row>
    <row r="29" ht="14.5" customHeight="1">
      <c r="A29" s="11" t="n"/>
      <c r="B29" s="7" t="n">
        <v>2561.27</v>
      </c>
      <c r="C29" s="6" t="inlineStr">
        <is>
          <t>小计行（非支出）</t>
        </is>
      </c>
      <c r="D29" s="11" t="n"/>
    </row>
    <row r="30" ht="14.5" customHeight="1">
      <c r="A30" s="11" t="inlineStr"/>
      <c r="B30" s="7" t="n">
        <v>5122.54</v>
      </c>
      <c r="C30" s="6" t="inlineStr">
        <is>
          <t>合计</t>
        </is>
      </c>
    </row>
    <row r="33" ht="159.5" customHeight="1">
      <c r="A33" s="10" t="inlineStr">
        <is>
          <t>核对结论</t>
        </is>
      </c>
      <c r="B33" s="4" t="inlineStr">
        <is>
          <t>✔ 全部结清（2026-07-25）：垫付25笔合计2,561.27（均无发票）；11笔=1,561.27已经7月支出归还；剩余14笔=1,000.00已于2026-07-25从资金池归还</t>
        </is>
      </c>
    </row>
    <row r="34" ht="72.5" customHeight="1">
      <c r="A34" s="4" t="n"/>
      <c r="B34" s="4" t="inlineStr">
        <is>
          <t>与报销明细的210.00已确认非同一笔；与中期支出、内部转账6,600无重叠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activeCell="A1" sqref="A1"/>
      <selection pane="bottomLeft" activeCell="A1" sqref="A1"/>
    </sheetView>
  </sheetViews>
  <sheetFormatPr baseColWidth="8" defaultColWidth="9" defaultRowHeight="14"/>
  <cols>
    <col width="8" customWidth="1" min="1" max="1"/>
    <col width="42" customWidth="1" min="2" max="2"/>
    <col width="14" customWidth="1" min="3" max="3"/>
    <col width="12" customWidth="1" min="4" max="4"/>
    <col width="40" customWidth="1" min="5" max="5"/>
  </cols>
  <sheetData>
    <row r="1" ht="87" customHeight="1">
      <c r="A1" s="10" t="inlineStr">
        <is>
          <t>捐助 / 垫付凭证明细（2026-07-25 确认）</t>
        </is>
      </c>
    </row>
    <row r="3" ht="188.5" customHeight="1">
      <c r="A3" s="10" t="inlineStr">
        <is>
          <t>一、住宿位捐助/垫付（对应EX-01差异3,060；住宿全款8,100已由朱佩韦付清，见「明细-住宿费收缴」）</t>
        </is>
      </c>
    </row>
    <row r="4" ht="14.5" customHeight="1">
      <c r="A4" s="3" t="inlineStr">
        <is>
          <t>序号</t>
        </is>
      </c>
      <c r="B4" s="3" t="inlineStr">
        <is>
          <t>项目</t>
        </is>
      </c>
      <c r="C4" s="3" t="inlineStr">
        <is>
          <t>金额（元）</t>
        </is>
      </c>
      <c r="D4" s="3" t="inlineStr">
        <is>
          <t>状态</t>
        </is>
      </c>
      <c r="E4" s="3" t="inlineStr">
        <is>
          <t>备注</t>
        </is>
      </c>
    </row>
    <row r="5" ht="43.5" customHeight="1">
      <c r="A5" s="4" t="n">
        <v>1</v>
      </c>
      <c r="B5" s="4" t="inlineStr">
        <is>
          <t>住宿位捐助/垫付（5个住宿位）</t>
        </is>
      </c>
      <c r="C5" s="5" t="n">
        <v>3060</v>
      </c>
      <c r="D5" s="4" t="inlineStr">
        <is>
          <t>已确认</t>
        </is>
      </c>
      <c r="E5" s="2" t="inlineStr">
        <is>
          <t>对应中期支出逐项重算与账面差异3,060（转账孙诗睿1,300 + 220V户外移动电源1,760 补录行）；性质为捐助/垫付</t>
        </is>
      </c>
    </row>
    <row r="7" ht="116" customHeight="1">
      <c r="A7" s="10" t="inlineStr">
        <is>
          <t>二、电池类捐助（淘宝订单截图凭证2张，已归档至财务整理文件夹）</t>
        </is>
      </c>
    </row>
    <row r="8" ht="14.5" customHeight="1">
      <c r="A8" s="3" t="inlineStr">
        <is>
          <t>序号</t>
        </is>
      </c>
      <c r="B8" s="3" t="inlineStr">
        <is>
          <t>订单内容</t>
        </is>
      </c>
      <c r="C8" s="3" t="inlineStr">
        <is>
          <t>金额（元）</t>
        </is>
      </c>
      <c r="D8" s="3" t="inlineStr">
        <is>
          <t>交易状态</t>
        </is>
      </c>
      <c r="E8" s="3" t="inlineStr">
        <is>
          <t>店铺 / 备注</t>
        </is>
      </c>
    </row>
    <row r="9" ht="14.5" customHeight="1">
      <c r="A9" s="4" t="n">
        <v>1</v>
      </c>
      <c r="B9" s="4" t="inlineStr">
        <is>
          <t>麟鲨适配博世18V电池 BS-18v 4.0Ah（10节）×4</t>
        </is>
      </c>
      <c r="C9" s="5" t="n">
        <v>251.24</v>
      </c>
      <c r="D9" s="4" t="inlineStr">
        <is>
          <t>交易成功</t>
        </is>
      </c>
      <c r="E9" s="4" t="inlineStr">
        <is>
          <t>淘宝·麟鲨锂电池工厂</t>
        </is>
      </c>
    </row>
    <row r="10" ht="14.5" customHeight="1">
      <c r="A10" s="4" t="n">
        <v>2</v>
      </c>
      <c r="B10" s="4" t="inlineStr">
        <is>
          <t>电池等共3件（含包装/配送费，含农夫山泉饮品）</t>
        </is>
      </c>
      <c r="C10" s="5" t="n">
        <v>19.62</v>
      </c>
      <c r="D10" s="4" t="inlineStr">
        <is>
          <t>交易成功</t>
        </is>
      </c>
      <c r="E10" s="4" t="inlineStr">
        <is>
          <t>闪购·拾惠客24H（常州新桥大）</t>
        </is>
      </c>
    </row>
    <row r="11" ht="29" customHeight="1">
      <c r="A11" s="4" t="n">
        <v>3</v>
      </c>
      <c r="B11" s="4" t="inlineStr">
        <is>
          <t>24V电池组大容量 25.9V 30000毫安 7×6排 带板 ×1</t>
        </is>
      </c>
      <c r="C11" s="5" t="n">
        <v>669</v>
      </c>
      <c r="D11" s="4" t="inlineStr">
        <is>
          <t>交易成功</t>
        </is>
      </c>
      <c r="E11" s="4" t="inlineStr">
        <is>
          <t>硕罗数码商城</t>
        </is>
      </c>
    </row>
    <row r="12" ht="14.5" customHeight="1">
      <c r="A12" s="4" t="n">
        <v>4</v>
      </c>
      <c r="B12" s="4" t="inlineStr">
        <is>
          <t>24V锂电池组6串18650 25.2V 3A充电器 ×4</t>
        </is>
      </c>
      <c r="C12" s="5" t="n">
        <v>153.4</v>
      </c>
      <c r="D12" s="4" t="inlineStr">
        <is>
          <t>交易成功</t>
        </is>
      </c>
      <c r="E12" s="4" t="inlineStr">
        <is>
          <t>淘宝·QISUO祺索品牌店</t>
        </is>
      </c>
    </row>
    <row r="13" ht="14.5" customHeight="1">
      <c r="A13" s="4" t="n">
        <v>5</v>
      </c>
      <c r="B13" s="4" t="inlineStr">
        <is>
          <t>博世原装18V充电器 ×1</t>
        </is>
      </c>
      <c r="C13" s="5" t="n">
        <v>99.90000000000001</v>
      </c>
      <c r="D13" s="4" t="inlineStr">
        <is>
          <t>交易成功</t>
        </is>
      </c>
      <c r="E13" s="4" t="inlineStr">
        <is>
          <t>博世专业电动工具官方企业店</t>
        </is>
      </c>
    </row>
    <row r="14" ht="14.5" customHeight="1">
      <c r="A14" s="11" t="n"/>
      <c r="B14" s="6" t="inlineStr">
        <is>
          <t>电池类捐助合计</t>
        </is>
      </c>
      <c r="C14" s="7" t="n">
        <v>1193.16</v>
      </c>
      <c r="D14" s="11" t="n"/>
      <c r="E14" s="11" t="n"/>
    </row>
    <row r="15" ht="29" customHeight="1">
      <c r="B15" s="4" t="inlineStr">
        <is>
          <t>（剔除）24V锂电池组3000mAh一字形+1A充电器 ×1</t>
        </is>
      </c>
      <c r="C15" s="5" t="n">
        <v>70.23999999999999</v>
      </c>
      <c r="D15" s="4" t="inlineStr">
        <is>
          <t>交易关闭</t>
        </is>
      </c>
      <c r="E15" s="4" t="inlineStr">
        <is>
          <t>淘宝·QISUO祺索品牌店；未成交不计入</t>
        </is>
      </c>
    </row>
    <row r="17" ht="29" customHeight="1">
      <c r="A17" s="4" t="inlineStr">
        <is>
          <t>凭证文件</t>
        </is>
      </c>
      <c r="B17" s="4" t="inlineStr">
        <is>
          <t>凭证_电池类捐助订单截图_1.jpg / 凭证_电池类捐助订单截图_2.jpg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activeCell="A1" sqref="A1"/>
      <selection pane="bottomLeft" activeCell="A1" sqref="A1"/>
    </sheetView>
  </sheetViews>
  <sheetFormatPr baseColWidth="8" defaultColWidth="9" defaultRowHeight="14"/>
  <cols>
    <col width="46" customWidth="1" min="1" max="1"/>
    <col width="16" customWidth="1" min="2" max="2"/>
    <col width="14" customWidth="1" min="3" max="3"/>
    <col width="42" customWidth="1" min="4" max="4"/>
  </cols>
  <sheetData>
    <row r="1" ht="36" customHeight="1">
      <c r="A1" s="1" t="inlineStr">
        <is>
          <t>27赛季社区运营募集 · 专项支出关联勾稽（2026-07-25）</t>
        </is>
      </c>
    </row>
    <row r="3" ht="14.5" customHeight="1">
      <c r="A3" s="10" t="inlineStr">
        <is>
          <t>一、收入来源</t>
        </is>
      </c>
    </row>
    <row r="4" ht="14.5" customHeight="1">
      <c r="A4" s="3" t="inlineStr">
        <is>
          <t>项目</t>
        </is>
      </c>
      <c r="B4" s="3" t="inlineStr">
        <is>
          <t>计算</t>
        </is>
      </c>
      <c r="C4" s="3" t="inlineStr">
        <is>
          <t>金额（元）</t>
        </is>
      </c>
      <c r="D4" s="3" t="inlineStr">
        <is>
          <t>备注</t>
        </is>
      </c>
    </row>
    <row r="5" ht="29" customHeight="1">
      <c r="A5" s="4" t="inlineStr">
        <is>
          <t>27赛季社区运营募集（6人）</t>
        </is>
      </c>
      <c r="B5" s="4" t="inlineStr">
        <is>
          <t>6 × 150</t>
        </is>
      </c>
      <c r="C5" s="5" t="n">
        <v>900</v>
      </c>
      <c r="D5" s="2" t="inlineStr">
        <is>
          <t>李畅畅150已归入7月众筹；本900归属队服专项一侧单独管理，不计入NEC主账（2026-07-25确认）</t>
        </is>
      </c>
    </row>
    <row r="7" ht="14.5" customHeight="1">
      <c r="A7" s="10" t="inlineStr">
        <is>
          <t>二、专项支出（关联勾稽）</t>
        </is>
      </c>
    </row>
    <row r="8" ht="14.5" customHeight="1">
      <c r="A8" s="3" t="inlineStr">
        <is>
          <t>项目</t>
        </is>
      </c>
      <c r="B8" s="3" t="inlineStr">
        <is>
          <t>计算</t>
        </is>
      </c>
      <c r="C8" s="3" t="inlineStr">
        <is>
          <t>金额（元）</t>
        </is>
      </c>
      <c r="D8" s="3" t="inlineStr">
        <is>
          <t>备注</t>
        </is>
      </c>
    </row>
    <row r="9" ht="29" customHeight="1">
      <c r="A9" s="4" t="inlineStr">
        <is>
          <t>队服专项支出</t>
        </is>
      </c>
      <c r="B9" s="4" t="inlineStr">
        <is>
          <t>1,326 + 1,062 − 236.5</t>
        </is>
      </c>
      <c r="C9" s="5" t="n">
        <v>2151.5</v>
      </c>
      <c r="D9" s="4" t="inlineStr">
        <is>
          <t>POLO 34×39 + 半袖 29.5×36 − 打样余款；已由队服专项赞助2,151.50定向覆盖（收支相抵）</t>
        </is>
      </c>
    </row>
    <row r="10" ht="14.5" customHeight="1">
      <c r="A10" s="4" t="inlineStr">
        <is>
          <t>索洛纳 Polo 队服样板费用</t>
        </is>
      </c>
      <c r="B10" s="4" t="inlineStr">
        <is>
          <t>—</t>
        </is>
      </c>
      <c r="C10" s="5" t="n">
        <v>221</v>
      </c>
      <c r="D10" s="4" t="inlineStr"/>
    </row>
    <row r="11" ht="14.5" customHeight="1">
      <c r="A11" s="4" t="inlineStr">
        <is>
          <t>背心打板</t>
        </is>
      </c>
      <c r="B11" s="4" t="inlineStr">
        <is>
          <t>—</t>
        </is>
      </c>
      <c r="C11" s="5" t="n">
        <v>232</v>
      </c>
      <c r="D11" s="4" t="inlineStr"/>
    </row>
    <row r="12" ht="14.5" customHeight="1">
      <c r="A12" s="4" t="inlineStr">
        <is>
          <t>NEC社区文创手办打板</t>
        </is>
      </c>
      <c r="B12" s="4" t="inlineStr">
        <is>
          <t>89 + 88 + 18</t>
        </is>
      </c>
      <c r="C12" s="5" t="n">
        <v>195</v>
      </c>
      <c r="D12" s="4" t="inlineStr"/>
    </row>
    <row r="13" ht="14.5" customHeight="1">
      <c r="A13" s="4" t="inlineStr">
        <is>
          <t>文创手套</t>
        </is>
      </c>
      <c r="B13" s="4" t="inlineStr">
        <is>
          <t>120 + 58.01</t>
        </is>
      </c>
      <c r="C13" s="5" t="n">
        <v>178.01</v>
      </c>
      <c r="D13" s="4" t="inlineStr"/>
    </row>
    <row r="14" ht="29" customHeight="1">
      <c r="A14" s="4" t="inlineStr">
        <is>
          <t>白皮书设计</t>
        </is>
      </c>
      <c r="B14" s="4" t="inlineStr">
        <is>
          <t>50 + 420 + 160 + 50</t>
        </is>
      </c>
      <c r="C14" s="5" t="n">
        <v>680</v>
      </c>
      <c r="D14" s="4" t="inlineStr"/>
    </row>
    <row r="15" ht="14.5" customHeight="1">
      <c r="A15" s="6" t="inlineStr">
        <is>
          <t>专项支出合计</t>
        </is>
      </c>
      <c r="B15" s="11" t="n"/>
      <c r="C15" s="7" t="n">
        <v>3657.51</v>
      </c>
      <c r="D15" s="11" t="n"/>
    </row>
    <row r="17" ht="14.5" customHeight="1">
      <c r="A17" s="10" t="inlineStr">
        <is>
          <t>三、勾稽结果</t>
        </is>
      </c>
    </row>
    <row r="18" ht="14.5" customHeight="1">
      <c r="A18" s="3" t="inlineStr">
        <is>
          <t>项目</t>
        </is>
      </c>
      <c r="B18" s="3" t="inlineStr">
        <is>
          <t>计算</t>
        </is>
      </c>
      <c r="C18" s="3" t="inlineStr">
        <is>
          <t>金额（元）</t>
        </is>
      </c>
      <c r="D18" s="3" t="inlineStr">
        <is>
          <t>备注</t>
        </is>
      </c>
    </row>
    <row r="19" ht="14.5" customHeight="1">
      <c r="A19" s="4" t="inlineStr">
        <is>
          <t>专项支出合计</t>
        </is>
      </c>
      <c r="B19" s="4" t="n"/>
      <c r="C19" s="5" t="n">
        <v>3657.51</v>
      </c>
    </row>
    <row r="20" ht="14.5" customHeight="1">
      <c r="A20" s="4" t="inlineStr">
        <is>
          <t>减：队服专项赞助定向覆盖</t>
        </is>
      </c>
      <c r="B20" s="4" t="n"/>
      <c r="C20" s="5" t="n">
        <v>-2151.5</v>
      </c>
      <c r="D20" s="4" t="inlineStr">
        <is>
          <t>收支相抵，不占用募集款</t>
        </is>
      </c>
    </row>
    <row r="21" ht="14.5" customHeight="1">
      <c r="A21" s="8" t="inlineStr">
        <is>
          <t>需由社区募集等覆盖的净支出</t>
        </is>
      </c>
      <c r="B21" s="9" t="n"/>
      <c r="C21" s="12" t="n">
        <v>1506.01</v>
      </c>
      <c r="D21" s="9" t="inlineStr">
        <is>
          <t>221 + 232 + 195 + 178.01 + 680</t>
        </is>
      </c>
    </row>
    <row r="22" ht="29" customHeight="1">
      <c r="A22" s="13" t="inlineStr">
        <is>
          <t>募集款 900 勾稽差额</t>
        </is>
      </c>
      <c r="B22" s="14" t="inlineStr">
        <is>
          <t>900 − 1,506.01</t>
        </is>
      </c>
      <c r="C22" s="15" t="n">
        <v>-606.01</v>
      </c>
      <c r="D22" s="2" t="inlineStr">
        <is>
          <t>缺口606.01 ✔ 已由 DarrenPig（朱佩韦）Sponsor赞助承担（2026-07-25确认）</t>
        </is>
      </c>
    </row>
    <row r="23" ht="14.5" customHeight="1">
      <c r="A23" s="4" t="inlineStr">
        <is>
          <t>加：DarrenPig（朱佩韦）Sponsor赞助</t>
        </is>
      </c>
      <c r="C23" s="16" t="n">
        <v>606.01</v>
      </c>
      <c r="D23" s="2" t="inlineStr">
        <is>
          <t>✔ 定向承担专项缺口（2026-07-25确认）</t>
        </is>
      </c>
    </row>
    <row r="24" ht="43.5" customHeight="1">
      <c r="A24" s="6" t="inlineStr">
        <is>
          <t>勾稽平衡</t>
        </is>
      </c>
      <c r="B24" s="11" t="inlineStr">
        <is>
          <t>900 + 2,151.50 + 606.01 = 3,657.51</t>
        </is>
      </c>
      <c r="C24" s="7" t="n">
        <v>0</v>
      </c>
      <c r="D24" s="11" t="inlineStr">
        <is>
          <t>募集900 + 队服赞助2,151.50 + DarrenPig赞助606.01 = 专项支出3,657.51 ✓ 全额覆盖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activeCell="A1" sqref="A1"/>
      <selection pane="bottomLeft" activeCell="A1" sqref="A1"/>
    </sheetView>
  </sheetViews>
  <sheetFormatPr baseColWidth="8" defaultColWidth="9" defaultRowHeight="14"/>
  <cols>
    <col width="16" customWidth="1" min="1" max="1"/>
    <col width="12" customWidth="1" min="2" max="2"/>
    <col width="40" customWidth="1" min="3" max="3"/>
    <col width="12" customWidth="1" min="4" max="4"/>
  </cols>
  <sheetData>
    <row r="1" ht="90" customHeight="1">
      <c r="A1" s="1" t="inlineStr">
        <is>
          <t>南理工住宿交费情况（源文件：南理工住宿交费情况表.xlsx）</t>
        </is>
      </c>
    </row>
    <row r="2" ht="130.5" customHeight="1">
      <c r="A2" s="2" t="inlineStr">
        <is>
          <t>住宿全款 8,100.00 由朱佩韦完成付款 ✔（收款方：江阴泓昇苑酒店有限公司，订单尾号5890，付款截图已归档：凭证_住宿8100付款截图.png）</t>
        </is>
      </c>
    </row>
    <row r="4" ht="14.5" customHeight="1">
      <c r="A4" s="3" t="inlineStr">
        <is>
          <t>姓名</t>
        </is>
      </c>
      <c r="B4" s="3" t="inlineStr">
        <is>
          <t>金额（元）</t>
        </is>
      </c>
      <c r="C4" s="3" t="inlineStr">
        <is>
          <t>备注</t>
        </is>
      </c>
    </row>
    <row r="5" ht="14.5" customHeight="1">
      <c r="A5" s="4" t="inlineStr">
        <is>
          <t>秦博</t>
        </is>
      </c>
      <c r="B5" s="5" t="n">
        <v>300</v>
      </c>
      <c r="C5" s="4" t="inlineStr">
        <is>
          <t>原收6600，侯佳奕、杨万洁款项已退回；队员交费6,000由卢王淳经手/保管（2026-07-26确认）</t>
        </is>
      </c>
    </row>
    <row r="6" ht="14.5" customHeight="1">
      <c r="A6" s="4" t="inlineStr">
        <is>
          <t>王欣怡</t>
        </is>
      </c>
      <c r="B6" s="5" t="n">
        <v>300</v>
      </c>
    </row>
    <row r="7" ht="14.5" customHeight="1">
      <c r="A7" s="4" t="inlineStr">
        <is>
          <t>孙诗睿</t>
        </is>
      </c>
      <c r="B7" s="5" t="n">
        <v>300</v>
      </c>
    </row>
    <row r="8" ht="14.5" customHeight="1">
      <c r="A8" s="4" t="inlineStr">
        <is>
          <t>吴梦婷</t>
        </is>
      </c>
      <c r="B8" s="5" t="n">
        <v>300</v>
      </c>
    </row>
    <row r="9" ht="14.5" customHeight="1">
      <c r="A9" s="4" t="inlineStr">
        <is>
          <t>魏卫</t>
        </is>
      </c>
      <c r="B9" s="5" t="n">
        <v>300</v>
      </c>
    </row>
    <row r="10" ht="14.5" customHeight="1">
      <c r="A10" s="4" t="inlineStr">
        <is>
          <t>胡培培</t>
        </is>
      </c>
      <c r="B10" s="5" t="n">
        <v>300</v>
      </c>
    </row>
    <row r="11" ht="14.5" customHeight="1">
      <c r="A11" s="4" t="inlineStr">
        <is>
          <t>秦榛</t>
        </is>
      </c>
      <c r="B11" s="5" t="n">
        <v>300</v>
      </c>
    </row>
    <row r="12" ht="14.5" customHeight="1">
      <c r="A12" s="4" t="inlineStr">
        <is>
          <t>李畅畅</t>
        </is>
      </c>
      <c r="B12" s="5" t="n">
        <v>300</v>
      </c>
    </row>
    <row r="13" ht="14.5" customHeight="1">
      <c r="A13" s="4" t="inlineStr">
        <is>
          <t>李嘉涵</t>
        </is>
      </c>
      <c r="B13" s="5" t="n">
        <v>300</v>
      </c>
    </row>
    <row r="14" ht="14.5" customHeight="1">
      <c r="A14" s="4" t="inlineStr">
        <is>
          <t>岳添俊</t>
        </is>
      </c>
      <c r="B14" s="5" t="n">
        <v>300</v>
      </c>
    </row>
    <row r="15" ht="14.5" customHeight="1">
      <c r="A15" s="4" t="inlineStr">
        <is>
          <t>郭童童</t>
        </is>
      </c>
      <c r="B15" s="5" t="n">
        <v>300</v>
      </c>
    </row>
    <row r="16" ht="14.5" customHeight="1">
      <c r="A16" s="4" t="inlineStr">
        <is>
          <t>凌敏菲</t>
        </is>
      </c>
      <c r="B16" s="5" t="n">
        <v>300</v>
      </c>
    </row>
    <row r="17" ht="14.5" customHeight="1">
      <c r="A17" s="4" t="inlineStr">
        <is>
          <t>樊东亮</t>
        </is>
      </c>
      <c r="B17" s="5" t="n">
        <v>300</v>
      </c>
    </row>
    <row r="18" ht="14.5" customHeight="1">
      <c r="A18" s="4" t="inlineStr">
        <is>
          <t>汪奕希</t>
        </is>
      </c>
      <c r="B18" s="5" t="n">
        <v>300</v>
      </c>
    </row>
    <row r="19" ht="14.5" customHeight="1">
      <c r="A19" s="4" t="inlineStr">
        <is>
          <t>卢永杰</t>
        </is>
      </c>
      <c r="B19" s="5" t="n">
        <v>300</v>
      </c>
    </row>
    <row r="20" ht="14.5" customHeight="1">
      <c r="A20" s="4" t="inlineStr">
        <is>
          <t>肖长婷</t>
        </is>
      </c>
      <c r="B20" s="5" t="n">
        <v>300</v>
      </c>
    </row>
    <row r="21" ht="14.5" customHeight="1">
      <c r="A21" s="4" t="inlineStr">
        <is>
          <t>张岩皓</t>
        </is>
      </c>
      <c r="B21" s="5" t="n">
        <v>300</v>
      </c>
    </row>
    <row r="22" ht="14.5" customHeight="1">
      <c r="A22" s="4" t="inlineStr">
        <is>
          <t>严文颖</t>
        </is>
      </c>
      <c r="B22" s="5" t="n">
        <v>300</v>
      </c>
    </row>
    <row r="23" ht="14.5" customHeight="1">
      <c r="A23" s="4" t="inlineStr">
        <is>
          <t>庄皓钧</t>
        </is>
      </c>
      <c r="B23" s="5" t="n">
        <v>300</v>
      </c>
    </row>
    <row r="24" ht="14.5" customHeight="1">
      <c r="A24" s="4" t="inlineStr">
        <is>
          <t>李硕</t>
        </is>
      </c>
      <c r="B24" s="5" t="n">
        <v>300</v>
      </c>
    </row>
    <row r="25" ht="14.5" customHeight="1">
      <c r="A25" s="6" t="inlineStr">
        <is>
          <t>共计</t>
        </is>
      </c>
      <c r="B25" s="7" t="n">
        <v>6000</v>
      </c>
    </row>
    <row r="27" ht="43.5" customHeight="1">
      <c r="A27" s="8" t="inlineStr">
        <is>
          <t>勾稽</t>
        </is>
      </c>
      <c r="B27" s="9" t="n"/>
      <c r="C27" s="9" t="inlineStr">
        <is>
          <t>住宿全款8,100 − 队员交费6,000 = 朱佩韦垫付缺口 2,100（原收6,600，侯佳奕、杨万洁款项已退回）</t>
        </is>
      </c>
      <c r="D27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2026-07-24T17:01:00Z</dcterms:created>
  <dcterms:modified xmlns:dcterms="http://purl.org/dc/terms/" xmlns:xsi="http://www.w3.org/2001/XMLSchema-instance" xsi:type="dcterms:W3CDTF">2026-07-26T07:38:06Z</dcterms:modified>
  <cp:lastModifiedBy>宋分题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C0894CE681314496AED1C6397CD51A2E_13</vt:lpwstr>
  </property>
  <property name="KSOProductBuildVer" fmtid="{D5CDD505-2E9C-101B-9397-08002B2CF9AE}" pid="3">
    <vt:lpwstr xmlns:vt="http://schemas.openxmlformats.org/officeDocument/2006/docPropsVTypes">2052-12.1.0.26895</vt:lpwstr>
  </property>
  <property name="CalculationRule" fmtid="{D5CDD505-2E9C-101B-9397-08002B2CF9AE}" pid="4">
    <vt:i4 xmlns:vt="http://schemas.openxmlformats.org/officeDocument/2006/docPropsVTypes">0</vt:i4>
  </property>
</Properties>
</file>